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ote\OneDrive\Documentos\MIRIAM 2026\"/>
    </mc:Choice>
  </mc:AlternateContent>
  <bookViews>
    <workbookView xWindow="0" yWindow="0" windowWidth="28800" windowHeight="11835"/>
  </bookViews>
  <sheets>
    <sheet name="ACT" sheetId="1" r:id="rId1"/>
    <sheet name="FEBRERO" sheetId="3" state="hidden" r:id="rId2"/>
    <sheet name="MARZO" sheetId="4" state="hidden" r:id="rId3"/>
    <sheet name="ABRIL" sheetId="5" state="hidden" r:id="rId4"/>
    <sheet name="MAYO" sheetId="6" state="hidden" r:id="rId5"/>
    <sheet name="JUNIO" sheetId="7" state="hidden" r:id="rId6"/>
    <sheet name="JULIO" sheetId="8" state="hidden" r:id="rId7"/>
    <sheet name="AGOSTO" sheetId="9" state="hidden" r:id="rId8"/>
    <sheet name="SEPTIEMBRE" sheetId="13" state="hidden" r:id="rId9"/>
    <sheet name="OCTUBRE" sheetId="10" state="hidden" r:id="rId10"/>
    <sheet name="NOVIEMBRE" sheetId="11" state="hidden" r:id="rId11"/>
    <sheet name="DICIEMBRE" sheetId="12" state="hidden" r:id="rId12"/>
  </sheets>
  <definedNames>
    <definedName name="_xlnm.Print_Area" localSheetId="3">ABRIL!$B$1:$Y$36</definedName>
    <definedName name="_xlnm.Print_Area" localSheetId="0">ACT!$B$1:$Y$36</definedName>
    <definedName name="_xlnm.Print_Area" localSheetId="7">AGOSTO!$B$1:$Y$36</definedName>
    <definedName name="_xlnm.Print_Area" localSheetId="11">DICIEMBRE!$B$1:$Y$36</definedName>
    <definedName name="_xlnm.Print_Area" localSheetId="1">FEBRERO!$B$1:$Y$36</definedName>
    <definedName name="_xlnm.Print_Area" localSheetId="6">JULIO!$B$1:$Y$36</definedName>
    <definedName name="_xlnm.Print_Area" localSheetId="5">JUNIO!$B$1:$Y$36</definedName>
    <definedName name="_xlnm.Print_Area" localSheetId="2">MARZO!$B$1:$Y$36</definedName>
    <definedName name="_xlnm.Print_Area" localSheetId="4">MAYO!$B$1:$Y$36</definedName>
    <definedName name="_xlnm.Print_Area" localSheetId="10">NOVIEMBRE!$B$1:$Y$36</definedName>
    <definedName name="_xlnm.Print_Area" localSheetId="9">OCTUBRE!$B$1:$Y$36</definedName>
    <definedName name="_xlnm.Print_Area" localSheetId="8">SEPTIEMBRE!$B$1:$Y$36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6" i="1" l="1"/>
  <c r="R35" i="1"/>
  <c r="R34" i="1" l="1"/>
  <c r="R33" i="1"/>
  <c r="R32" i="1"/>
  <c r="R31" i="1"/>
  <c r="R30" i="1"/>
  <c r="R29" i="1"/>
  <c r="R28" i="1"/>
  <c r="R27" i="1"/>
  <c r="R26" i="1" l="1"/>
  <c r="R25" i="1"/>
  <c r="R24" i="1"/>
  <c r="R23" i="1"/>
  <c r="G8" i="12"/>
  <c r="G9" i="12"/>
  <c r="G7" i="12"/>
  <c r="Q2" i="12"/>
  <c r="G8" i="11"/>
  <c r="G9" i="11"/>
  <c r="G7" i="11"/>
  <c r="Q2" i="11"/>
  <c r="G8" i="10"/>
  <c r="G9" i="10"/>
  <c r="G7" i="10"/>
  <c r="Q2" i="10"/>
  <c r="G8" i="13"/>
  <c r="G9" i="13"/>
  <c r="G7" i="13"/>
  <c r="Q2" i="13"/>
  <c r="G8" i="9"/>
  <c r="G9" i="9"/>
  <c r="G7" i="9"/>
  <c r="Q2" i="9"/>
  <c r="G8" i="8"/>
  <c r="G9" i="8"/>
  <c r="G7" i="8"/>
  <c r="Q2" i="8"/>
  <c r="G8" i="7"/>
  <c r="G9" i="7"/>
  <c r="G7" i="7"/>
  <c r="Q2" i="7"/>
  <c r="G8" i="6"/>
  <c r="G9" i="6"/>
  <c r="G7" i="6"/>
  <c r="Q2" i="6"/>
  <c r="G8" i="5"/>
  <c r="G9" i="5"/>
  <c r="G7" i="5"/>
  <c r="Q2" i="5"/>
  <c r="G9" i="4"/>
  <c r="G8" i="4"/>
  <c r="G7" i="4"/>
  <c r="Q2" i="4"/>
  <c r="G9" i="3"/>
  <c r="G8" i="3"/>
  <c r="G7" i="3"/>
  <c r="Q2" i="3"/>
  <c r="I29" i="3" l="1"/>
  <c r="I29" i="4"/>
  <c r="I29" i="5"/>
  <c r="I29" i="6"/>
  <c r="I29" i="7"/>
  <c r="I29" i="8"/>
  <c r="I29" i="9"/>
  <c r="I29" i="13"/>
  <c r="I29" i="10"/>
  <c r="I29" i="11"/>
  <c r="I29" i="12"/>
  <c r="I31" i="12"/>
  <c r="I31" i="11"/>
  <c r="I31" i="10"/>
  <c r="I31" i="13"/>
  <c r="I31" i="9"/>
  <c r="I31" i="8"/>
  <c r="I31" i="7"/>
  <c r="I31" i="6"/>
  <c r="I31" i="5"/>
  <c r="I31" i="4"/>
  <c r="I31" i="3"/>
  <c r="N14" i="12"/>
  <c r="N16" i="12"/>
  <c r="N18" i="12"/>
  <c r="N20" i="12"/>
  <c r="N14" i="11"/>
  <c r="N16" i="11"/>
  <c r="N18" i="11"/>
  <c r="N20" i="11"/>
  <c r="N22" i="11"/>
  <c r="N22" i="12"/>
  <c r="G21" i="12"/>
  <c r="H21" i="12"/>
  <c r="I21" i="12"/>
  <c r="J21" i="12"/>
  <c r="K21" i="12"/>
  <c r="L21" i="12"/>
  <c r="M21" i="12"/>
  <c r="N21" i="12"/>
  <c r="O21" i="12"/>
  <c r="P21" i="12"/>
  <c r="Q21" i="12"/>
  <c r="F21" i="12"/>
  <c r="G19" i="12"/>
  <c r="H19" i="12"/>
  <c r="I19" i="12"/>
  <c r="J19" i="12"/>
  <c r="K19" i="12"/>
  <c r="L19" i="12"/>
  <c r="M19" i="12"/>
  <c r="N19" i="12"/>
  <c r="O19" i="12"/>
  <c r="P19" i="12"/>
  <c r="Q19" i="12"/>
  <c r="F19" i="12"/>
  <c r="G17" i="12"/>
  <c r="H17" i="12"/>
  <c r="I17" i="12"/>
  <c r="J17" i="12"/>
  <c r="K17" i="12"/>
  <c r="L17" i="12"/>
  <c r="M17" i="12"/>
  <c r="N17" i="12"/>
  <c r="O17" i="12"/>
  <c r="P17" i="12"/>
  <c r="Q17" i="12"/>
  <c r="F17" i="12"/>
  <c r="G15" i="12"/>
  <c r="H15" i="12"/>
  <c r="I15" i="12"/>
  <c r="J15" i="12"/>
  <c r="K15" i="12"/>
  <c r="L15" i="12"/>
  <c r="M15" i="12"/>
  <c r="N15" i="12"/>
  <c r="O15" i="12"/>
  <c r="P15" i="12"/>
  <c r="Q15" i="12"/>
  <c r="F15" i="12"/>
  <c r="G13" i="12"/>
  <c r="H13" i="12"/>
  <c r="I13" i="12"/>
  <c r="J13" i="12"/>
  <c r="K13" i="12"/>
  <c r="L13" i="12"/>
  <c r="M13" i="12"/>
  <c r="N13" i="12"/>
  <c r="O13" i="12"/>
  <c r="P13" i="12"/>
  <c r="Q13" i="12"/>
  <c r="F13" i="12"/>
  <c r="Q21" i="11"/>
  <c r="P21" i="11"/>
  <c r="O21" i="11"/>
  <c r="N21" i="11"/>
  <c r="M21" i="11"/>
  <c r="L21" i="11"/>
  <c r="K21" i="11"/>
  <c r="J21" i="11"/>
  <c r="I21" i="11"/>
  <c r="H21" i="11"/>
  <c r="G21" i="11"/>
  <c r="F21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N22" i="10"/>
  <c r="N20" i="10"/>
  <c r="N18" i="10"/>
  <c r="N16" i="10"/>
  <c r="N14" i="10"/>
  <c r="M22" i="13"/>
  <c r="L22" i="13"/>
  <c r="K22" i="13"/>
  <c r="J22" i="13"/>
  <c r="I22" i="13"/>
  <c r="H22" i="13"/>
  <c r="G22" i="13"/>
  <c r="F22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D21" i="13"/>
  <c r="B21" i="13"/>
  <c r="M20" i="13"/>
  <c r="K20" i="13"/>
  <c r="J20" i="13"/>
  <c r="H20" i="13"/>
  <c r="G20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D19" i="13"/>
  <c r="B19" i="13"/>
  <c r="M18" i="13"/>
  <c r="L18" i="13"/>
  <c r="K18" i="13"/>
  <c r="J18" i="13"/>
  <c r="I18" i="13"/>
  <c r="G18" i="13"/>
  <c r="F18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D17" i="13"/>
  <c r="B17" i="13"/>
  <c r="M16" i="13"/>
  <c r="L16" i="13"/>
  <c r="K16" i="13"/>
  <c r="J16" i="13"/>
  <c r="I16" i="13"/>
  <c r="H16" i="13"/>
  <c r="G16" i="13"/>
  <c r="F16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D15" i="13"/>
  <c r="B15" i="13"/>
  <c r="M14" i="13"/>
  <c r="L14" i="13"/>
  <c r="K14" i="13"/>
  <c r="J14" i="13"/>
  <c r="I14" i="13"/>
  <c r="H14" i="13"/>
  <c r="G14" i="13"/>
  <c r="F14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D13" i="13"/>
  <c r="B13" i="13"/>
  <c r="W7" i="13"/>
  <c r="V7" i="13"/>
  <c r="T7" i="13"/>
  <c r="S3" i="13"/>
  <c r="Q21" i="10"/>
  <c r="P21" i="10"/>
  <c r="O21" i="10"/>
  <c r="N21" i="10"/>
  <c r="M21" i="10"/>
  <c r="L21" i="10"/>
  <c r="K21" i="10"/>
  <c r="J21" i="10"/>
  <c r="I21" i="10"/>
  <c r="H21" i="10"/>
  <c r="G21" i="10"/>
  <c r="F21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Q21" i="9"/>
  <c r="P21" i="9"/>
  <c r="O21" i="9"/>
  <c r="N21" i="9"/>
  <c r="M21" i="9"/>
  <c r="L21" i="9"/>
  <c r="K21" i="9"/>
  <c r="J21" i="9"/>
  <c r="I21" i="9"/>
  <c r="H21" i="9"/>
  <c r="G21" i="9"/>
  <c r="F21" i="9"/>
  <c r="Q19" i="9"/>
  <c r="P19" i="9"/>
  <c r="O19" i="9"/>
  <c r="N19" i="9"/>
  <c r="M19" i="9"/>
  <c r="L19" i="9"/>
  <c r="K19" i="9"/>
  <c r="J19" i="9"/>
  <c r="I19" i="9"/>
  <c r="H19" i="9"/>
  <c r="G19" i="9"/>
  <c r="F19" i="9"/>
  <c r="Q17" i="9"/>
  <c r="P17" i="9"/>
  <c r="O17" i="9"/>
  <c r="N17" i="9"/>
  <c r="M17" i="9"/>
  <c r="L17" i="9"/>
  <c r="K17" i="9"/>
  <c r="J17" i="9"/>
  <c r="I17" i="9"/>
  <c r="H17" i="9"/>
  <c r="G17" i="9"/>
  <c r="F17" i="9"/>
  <c r="Q15" i="9"/>
  <c r="P15" i="9"/>
  <c r="O15" i="9"/>
  <c r="N15" i="9"/>
  <c r="M15" i="9"/>
  <c r="L15" i="9"/>
  <c r="K15" i="9"/>
  <c r="J15" i="9"/>
  <c r="I15" i="9"/>
  <c r="H15" i="9"/>
  <c r="G15" i="9"/>
  <c r="F15" i="9"/>
  <c r="Q13" i="9"/>
  <c r="P13" i="9"/>
  <c r="O13" i="9"/>
  <c r="N13" i="9"/>
  <c r="M13" i="9"/>
  <c r="L13" i="9"/>
  <c r="K13" i="9"/>
  <c r="J13" i="9"/>
  <c r="I13" i="9"/>
  <c r="H13" i="9"/>
  <c r="G13" i="9"/>
  <c r="F13" i="9"/>
  <c r="Q21" i="8"/>
  <c r="P21" i="8"/>
  <c r="O21" i="8"/>
  <c r="N21" i="8"/>
  <c r="M21" i="8"/>
  <c r="L21" i="8"/>
  <c r="K21" i="8"/>
  <c r="J21" i="8"/>
  <c r="I21" i="8"/>
  <c r="H21" i="8"/>
  <c r="G21" i="8"/>
  <c r="F21" i="8"/>
  <c r="Q19" i="8"/>
  <c r="P19" i="8"/>
  <c r="O19" i="8"/>
  <c r="N19" i="8"/>
  <c r="M19" i="8"/>
  <c r="L19" i="8"/>
  <c r="K19" i="8"/>
  <c r="J19" i="8"/>
  <c r="I19" i="8"/>
  <c r="H19" i="8"/>
  <c r="G19" i="8"/>
  <c r="F19" i="8"/>
  <c r="Q17" i="8"/>
  <c r="P17" i="8"/>
  <c r="O17" i="8"/>
  <c r="N17" i="8"/>
  <c r="M17" i="8"/>
  <c r="L17" i="8"/>
  <c r="K17" i="8"/>
  <c r="J17" i="8"/>
  <c r="I17" i="8"/>
  <c r="H17" i="8"/>
  <c r="G17" i="8"/>
  <c r="F17" i="8"/>
  <c r="Q15" i="8"/>
  <c r="P15" i="8"/>
  <c r="O15" i="8"/>
  <c r="N15" i="8"/>
  <c r="M15" i="8"/>
  <c r="L15" i="8"/>
  <c r="K15" i="8"/>
  <c r="J15" i="8"/>
  <c r="I15" i="8"/>
  <c r="H15" i="8"/>
  <c r="G15" i="8"/>
  <c r="F15" i="8"/>
  <c r="Q13" i="8"/>
  <c r="P13" i="8"/>
  <c r="O13" i="8"/>
  <c r="N13" i="8"/>
  <c r="M13" i="8"/>
  <c r="L13" i="8"/>
  <c r="K13" i="8"/>
  <c r="J13" i="8"/>
  <c r="I13" i="8"/>
  <c r="H13" i="8"/>
  <c r="G13" i="8"/>
  <c r="F13" i="8"/>
  <c r="Q21" i="7"/>
  <c r="P21" i="7"/>
  <c r="O21" i="7"/>
  <c r="N21" i="7"/>
  <c r="M21" i="7"/>
  <c r="L21" i="7"/>
  <c r="K21" i="7"/>
  <c r="J21" i="7"/>
  <c r="I21" i="7"/>
  <c r="H21" i="7"/>
  <c r="G21" i="7"/>
  <c r="F21" i="7"/>
  <c r="Q19" i="7"/>
  <c r="P19" i="7"/>
  <c r="O19" i="7"/>
  <c r="N19" i="7"/>
  <c r="M19" i="7"/>
  <c r="L19" i="7"/>
  <c r="K19" i="7"/>
  <c r="J19" i="7"/>
  <c r="I19" i="7"/>
  <c r="H19" i="7"/>
  <c r="G19" i="7"/>
  <c r="F19" i="7"/>
  <c r="Q17" i="7"/>
  <c r="P17" i="7"/>
  <c r="O17" i="7"/>
  <c r="N17" i="7"/>
  <c r="M17" i="7"/>
  <c r="L17" i="7"/>
  <c r="K17" i="7"/>
  <c r="J17" i="7"/>
  <c r="I17" i="7"/>
  <c r="H17" i="7"/>
  <c r="G17" i="7"/>
  <c r="F17" i="7"/>
  <c r="Q15" i="7"/>
  <c r="P15" i="7"/>
  <c r="O15" i="7"/>
  <c r="N15" i="7"/>
  <c r="M15" i="7"/>
  <c r="L15" i="7"/>
  <c r="K15" i="7"/>
  <c r="J15" i="7"/>
  <c r="I15" i="7"/>
  <c r="H15" i="7"/>
  <c r="G15" i="7"/>
  <c r="F15" i="7"/>
  <c r="Q13" i="7"/>
  <c r="P13" i="7"/>
  <c r="O13" i="7"/>
  <c r="N13" i="7"/>
  <c r="M13" i="7"/>
  <c r="L13" i="7"/>
  <c r="K13" i="7"/>
  <c r="J13" i="7"/>
  <c r="I13" i="7"/>
  <c r="H13" i="7"/>
  <c r="G13" i="7"/>
  <c r="F13" i="7"/>
  <c r="J13" i="6"/>
  <c r="Q21" i="6"/>
  <c r="P21" i="6"/>
  <c r="O21" i="6"/>
  <c r="N21" i="6"/>
  <c r="M21" i="6"/>
  <c r="L21" i="6"/>
  <c r="K21" i="6"/>
  <c r="J21" i="6"/>
  <c r="I21" i="6"/>
  <c r="H21" i="6"/>
  <c r="G21" i="6"/>
  <c r="F21" i="6"/>
  <c r="Q19" i="6"/>
  <c r="P19" i="6"/>
  <c r="O19" i="6"/>
  <c r="N19" i="6"/>
  <c r="M19" i="6"/>
  <c r="L19" i="6"/>
  <c r="K19" i="6"/>
  <c r="J19" i="6"/>
  <c r="I19" i="6"/>
  <c r="H19" i="6"/>
  <c r="G19" i="6"/>
  <c r="F19" i="6"/>
  <c r="Q17" i="6"/>
  <c r="P17" i="6"/>
  <c r="O17" i="6"/>
  <c r="N17" i="6"/>
  <c r="M17" i="6"/>
  <c r="L17" i="6"/>
  <c r="K17" i="6"/>
  <c r="J17" i="6"/>
  <c r="I17" i="6"/>
  <c r="H17" i="6"/>
  <c r="G17" i="6"/>
  <c r="F17" i="6"/>
  <c r="Q15" i="6"/>
  <c r="P15" i="6"/>
  <c r="O15" i="6"/>
  <c r="N15" i="6"/>
  <c r="M15" i="6"/>
  <c r="L15" i="6"/>
  <c r="K15" i="6"/>
  <c r="J15" i="6"/>
  <c r="I15" i="6"/>
  <c r="H15" i="6"/>
  <c r="G15" i="6"/>
  <c r="F15" i="6"/>
  <c r="Q13" i="6"/>
  <c r="P13" i="6"/>
  <c r="O13" i="6"/>
  <c r="N13" i="6"/>
  <c r="M13" i="6"/>
  <c r="L13" i="6"/>
  <c r="K13" i="6"/>
  <c r="I13" i="6"/>
  <c r="H13" i="6"/>
  <c r="G13" i="6"/>
  <c r="F13" i="6"/>
  <c r="I19" i="5"/>
  <c r="Q21" i="4"/>
  <c r="Q21" i="5"/>
  <c r="P21" i="5"/>
  <c r="O21" i="5"/>
  <c r="N21" i="5"/>
  <c r="M21" i="5"/>
  <c r="L21" i="5"/>
  <c r="K21" i="5"/>
  <c r="J21" i="5"/>
  <c r="I21" i="5"/>
  <c r="H21" i="5"/>
  <c r="G21" i="5"/>
  <c r="F21" i="5"/>
  <c r="Q19" i="5"/>
  <c r="P19" i="5"/>
  <c r="O19" i="5"/>
  <c r="N19" i="5"/>
  <c r="M19" i="5"/>
  <c r="L19" i="5"/>
  <c r="K19" i="5"/>
  <c r="J19" i="5"/>
  <c r="H19" i="5"/>
  <c r="G19" i="5"/>
  <c r="F19" i="5"/>
  <c r="Q17" i="5"/>
  <c r="P17" i="5"/>
  <c r="O17" i="5"/>
  <c r="N17" i="5"/>
  <c r="M17" i="5"/>
  <c r="L17" i="5"/>
  <c r="K17" i="5"/>
  <c r="J17" i="5"/>
  <c r="I17" i="5"/>
  <c r="H17" i="5"/>
  <c r="G17" i="5"/>
  <c r="F17" i="5"/>
  <c r="Q15" i="5"/>
  <c r="P15" i="5"/>
  <c r="O15" i="5"/>
  <c r="N15" i="5"/>
  <c r="M15" i="5"/>
  <c r="L15" i="5"/>
  <c r="K15" i="5"/>
  <c r="J15" i="5"/>
  <c r="I15" i="5"/>
  <c r="H15" i="5"/>
  <c r="G15" i="5"/>
  <c r="F15" i="5"/>
  <c r="Q13" i="5"/>
  <c r="P13" i="5"/>
  <c r="O13" i="5"/>
  <c r="N13" i="5"/>
  <c r="M13" i="5"/>
  <c r="L13" i="5"/>
  <c r="K13" i="5"/>
  <c r="J13" i="5"/>
  <c r="I13" i="5"/>
  <c r="H13" i="5"/>
  <c r="G13" i="5"/>
  <c r="F13" i="5"/>
  <c r="P21" i="4"/>
  <c r="O21" i="4"/>
  <c r="N21" i="4"/>
  <c r="M21" i="4"/>
  <c r="L21" i="4"/>
  <c r="K21" i="4"/>
  <c r="J21" i="4"/>
  <c r="I21" i="4"/>
  <c r="H21" i="4"/>
  <c r="G21" i="4"/>
  <c r="F21" i="4"/>
  <c r="Q19" i="4"/>
  <c r="P19" i="4"/>
  <c r="O19" i="4"/>
  <c r="N19" i="4"/>
  <c r="M19" i="4"/>
  <c r="L19" i="4"/>
  <c r="K19" i="4"/>
  <c r="J19" i="4"/>
  <c r="I19" i="4"/>
  <c r="H19" i="4"/>
  <c r="G19" i="4"/>
  <c r="F19" i="4"/>
  <c r="Q17" i="4"/>
  <c r="P17" i="4"/>
  <c r="O17" i="4"/>
  <c r="N17" i="4"/>
  <c r="M17" i="4"/>
  <c r="L17" i="4"/>
  <c r="K17" i="4"/>
  <c r="J17" i="4"/>
  <c r="I17" i="4"/>
  <c r="H17" i="4"/>
  <c r="G17" i="4"/>
  <c r="F17" i="4"/>
  <c r="Q15" i="4"/>
  <c r="P15" i="4"/>
  <c r="O15" i="4"/>
  <c r="N15" i="4"/>
  <c r="M15" i="4"/>
  <c r="L15" i="4"/>
  <c r="K15" i="4"/>
  <c r="J15" i="4"/>
  <c r="I15" i="4"/>
  <c r="H15" i="4"/>
  <c r="G15" i="4"/>
  <c r="F15" i="4"/>
  <c r="F16" i="4"/>
  <c r="G16" i="4"/>
  <c r="F18" i="4"/>
  <c r="G18" i="4"/>
  <c r="H18" i="13" s="1"/>
  <c r="G20" i="4"/>
  <c r="F22" i="4"/>
  <c r="G22" i="4"/>
  <c r="H18" i="12"/>
  <c r="Q13" i="4"/>
  <c r="P13" i="4"/>
  <c r="O13" i="4"/>
  <c r="N13" i="4"/>
  <c r="M13" i="4"/>
  <c r="L13" i="4"/>
  <c r="K13" i="4"/>
  <c r="J13" i="4"/>
  <c r="I13" i="4"/>
  <c r="H13" i="4"/>
  <c r="G13" i="4"/>
  <c r="F13" i="4"/>
  <c r="D21" i="12"/>
  <c r="B21" i="12"/>
  <c r="D19" i="12"/>
  <c r="B19" i="12"/>
  <c r="D17" i="12"/>
  <c r="B17" i="12"/>
  <c r="D15" i="12"/>
  <c r="B15" i="12"/>
  <c r="D13" i="12"/>
  <c r="B13" i="12"/>
  <c r="D21" i="11"/>
  <c r="B21" i="11"/>
  <c r="D19" i="11"/>
  <c r="B19" i="11"/>
  <c r="D17" i="11"/>
  <c r="B17" i="11"/>
  <c r="D15" i="11"/>
  <c r="B15" i="11"/>
  <c r="D13" i="11"/>
  <c r="B13" i="11"/>
  <c r="D21" i="10"/>
  <c r="B21" i="10"/>
  <c r="D19" i="10"/>
  <c r="B19" i="10"/>
  <c r="D17" i="10"/>
  <c r="B17" i="10"/>
  <c r="D15" i="10"/>
  <c r="B15" i="10"/>
  <c r="D13" i="10"/>
  <c r="B13" i="10"/>
  <c r="D21" i="9"/>
  <c r="B21" i="9"/>
  <c r="D19" i="9"/>
  <c r="B19" i="9"/>
  <c r="D17" i="9"/>
  <c r="B17" i="9"/>
  <c r="D15" i="9"/>
  <c r="B15" i="9"/>
  <c r="D13" i="9"/>
  <c r="B13" i="9"/>
  <c r="D21" i="8"/>
  <c r="B21" i="8"/>
  <c r="D19" i="8"/>
  <c r="B19" i="8"/>
  <c r="D17" i="8"/>
  <c r="B17" i="8"/>
  <c r="D15" i="8"/>
  <c r="B15" i="8"/>
  <c r="D13" i="8"/>
  <c r="B13" i="8"/>
  <c r="D21" i="7"/>
  <c r="B21" i="7"/>
  <c r="D19" i="7"/>
  <c r="B19" i="7"/>
  <c r="D17" i="7"/>
  <c r="B17" i="7"/>
  <c r="D15" i="7"/>
  <c r="B15" i="7"/>
  <c r="D13" i="7"/>
  <c r="B13" i="7"/>
  <c r="D21" i="6"/>
  <c r="B21" i="6"/>
  <c r="D19" i="6"/>
  <c r="B19" i="6"/>
  <c r="D17" i="6"/>
  <c r="B17" i="6"/>
  <c r="D15" i="6"/>
  <c r="B15" i="6"/>
  <c r="D13" i="6"/>
  <c r="B13" i="6"/>
  <c r="D21" i="5"/>
  <c r="B21" i="5"/>
  <c r="D19" i="5"/>
  <c r="B19" i="5"/>
  <c r="D17" i="5"/>
  <c r="B17" i="5"/>
  <c r="D15" i="5"/>
  <c r="B15" i="5"/>
  <c r="D13" i="5"/>
  <c r="B13" i="5"/>
  <c r="D21" i="4"/>
  <c r="B21" i="4"/>
  <c r="D19" i="4"/>
  <c r="B19" i="4"/>
  <c r="D17" i="4"/>
  <c r="B17" i="4"/>
  <c r="D15" i="4"/>
  <c r="B15" i="4"/>
  <c r="D13" i="4"/>
  <c r="B13" i="4"/>
  <c r="O21" i="3"/>
  <c r="Q21" i="3"/>
  <c r="P21" i="3"/>
  <c r="N21" i="3"/>
  <c r="M21" i="3"/>
  <c r="L21" i="3"/>
  <c r="K21" i="3"/>
  <c r="J21" i="3"/>
  <c r="I21" i="3"/>
  <c r="H21" i="3"/>
  <c r="G21" i="3"/>
  <c r="F21" i="3"/>
  <c r="Q19" i="3"/>
  <c r="P19" i="3"/>
  <c r="O19" i="3"/>
  <c r="N19" i="3"/>
  <c r="M19" i="3"/>
  <c r="L19" i="3"/>
  <c r="K19" i="3"/>
  <c r="J19" i="3"/>
  <c r="I19" i="3"/>
  <c r="H19" i="3"/>
  <c r="G19" i="3"/>
  <c r="F19" i="3"/>
  <c r="Q17" i="3"/>
  <c r="P17" i="3"/>
  <c r="O17" i="3"/>
  <c r="N17" i="3"/>
  <c r="M17" i="3"/>
  <c r="L17" i="3"/>
  <c r="K17" i="3"/>
  <c r="J17" i="3"/>
  <c r="I17" i="3"/>
  <c r="H17" i="3"/>
  <c r="G17" i="3"/>
  <c r="F17" i="3"/>
  <c r="Q15" i="3"/>
  <c r="P15" i="3"/>
  <c r="O15" i="3"/>
  <c r="N15" i="3"/>
  <c r="M15" i="3"/>
  <c r="L15" i="3"/>
  <c r="K15" i="3"/>
  <c r="J15" i="3"/>
  <c r="I15" i="3"/>
  <c r="H15" i="3"/>
  <c r="G15" i="3"/>
  <c r="F15" i="3"/>
  <c r="Q13" i="3"/>
  <c r="P13" i="3"/>
  <c r="O13" i="3"/>
  <c r="N13" i="3"/>
  <c r="M13" i="3"/>
  <c r="L13" i="3"/>
  <c r="K13" i="3"/>
  <c r="J13" i="3"/>
  <c r="I13" i="3"/>
  <c r="H13" i="3"/>
  <c r="G13" i="3"/>
  <c r="F13" i="3"/>
  <c r="D17" i="3"/>
  <c r="D15" i="3"/>
  <c r="D19" i="3"/>
  <c r="D21" i="3"/>
  <c r="D13" i="3"/>
  <c r="B15" i="3"/>
  <c r="B17" i="3"/>
  <c r="B19" i="3"/>
  <c r="B21" i="3"/>
  <c r="B13" i="3"/>
  <c r="P22" i="12"/>
  <c r="P20" i="12"/>
  <c r="P18" i="12"/>
  <c r="P16" i="12"/>
  <c r="P14" i="12"/>
  <c r="O22" i="12"/>
  <c r="M22" i="12"/>
  <c r="L22" i="12"/>
  <c r="K22" i="12"/>
  <c r="J22" i="12"/>
  <c r="I22" i="12"/>
  <c r="H22" i="12"/>
  <c r="G22" i="12"/>
  <c r="F22" i="12"/>
  <c r="M20" i="12"/>
  <c r="K20" i="12"/>
  <c r="J20" i="12"/>
  <c r="H20" i="12"/>
  <c r="G20" i="12"/>
  <c r="O18" i="12"/>
  <c r="M18" i="12"/>
  <c r="L18" i="12"/>
  <c r="K18" i="12"/>
  <c r="J18" i="12"/>
  <c r="I18" i="12"/>
  <c r="G18" i="12"/>
  <c r="F18" i="12"/>
  <c r="O16" i="12"/>
  <c r="M16" i="12"/>
  <c r="L16" i="12"/>
  <c r="K16" i="12"/>
  <c r="J16" i="12"/>
  <c r="I16" i="12"/>
  <c r="H16" i="12"/>
  <c r="G16" i="12"/>
  <c r="F16" i="12"/>
  <c r="O14" i="12"/>
  <c r="M14" i="12"/>
  <c r="L14" i="12"/>
  <c r="K14" i="12"/>
  <c r="J14" i="12"/>
  <c r="I14" i="12"/>
  <c r="H14" i="12"/>
  <c r="G14" i="12"/>
  <c r="F14" i="12"/>
  <c r="W7" i="12"/>
  <c r="V7" i="12"/>
  <c r="T7" i="12"/>
  <c r="S3" i="12"/>
  <c r="O22" i="11"/>
  <c r="O18" i="11"/>
  <c r="O16" i="11"/>
  <c r="O14" i="11"/>
  <c r="M22" i="11"/>
  <c r="L22" i="11"/>
  <c r="K22" i="11"/>
  <c r="J22" i="11"/>
  <c r="I22" i="11"/>
  <c r="H22" i="11"/>
  <c r="G22" i="11"/>
  <c r="F22" i="11"/>
  <c r="M20" i="11"/>
  <c r="K20" i="11"/>
  <c r="J20" i="11"/>
  <c r="H20" i="11"/>
  <c r="G20" i="11"/>
  <c r="M18" i="11"/>
  <c r="L18" i="11"/>
  <c r="K18" i="11"/>
  <c r="J18" i="11"/>
  <c r="I18" i="11"/>
  <c r="G18" i="11"/>
  <c r="F18" i="11"/>
  <c r="M16" i="11"/>
  <c r="L16" i="11"/>
  <c r="K16" i="11"/>
  <c r="J16" i="11"/>
  <c r="I16" i="11"/>
  <c r="H16" i="11"/>
  <c r="G16" i="11"/>
  <c r="F16" i="11"/>
  <c r="M14" i="11"/>
  <c r="L14" i="11"/>
  <c r="K14" i="11"/>
  <c r="J14" i="11"/>
  <c r="I14" i="11"/>
  <c r="H14" i="11"/>
  <c r="G14" i="11"/>
  <c r="F14" i="11"/>
  <c r="W7" i="11"/>
  <c r="V7" i="11"/>
  <c r="T7" i="11"/>
  <c r="S3" i="11"/>
  <c r="M22" i="10"/>
  <c r="M20" i="10"/>
  <c r="M18" i="10"/>
  <c r="M16" i="10"/>
  <c r="M14" i="10"/>
  <c r="L22" i="10"/>
  <c r="K22" i="10"/>
  <c r="J22" i="10"/>
  <c r="I22" i="10"/>
  <c r="H22" i="10"/>
  <c r="G22" i="10"/>
  <c r="F22" i="10"/>
  <c r="K20" i="10"/>
  <c r="J20" i="10"/>
  <c r="H20" i="10"/>
  <c r="G20" i="10"/>
  <c r="L18" i="10"/>
  <c r="K18" i="10"/>
  <c r="J18" i="10"/>
  <c r="I18" i="10"/>
  <c r="G18" i="10"/>
  <c r="F18" i="10"/>
  <c r="L16" i="10"/>
  <c r="K16" i="10"/>
  <c r="J16" i="10"/>
  <c r="I16" i="10"/>
  <c r="H16" i="10"/>
  <c r="G16" i="10"/>
  <c r="F16" i="10"/>
  <c r="L14" i="10"/>
  <c r="K14" i="10"/>
  <c r="J14" i="10"/>
  <c r="I14" i="10"/>
  <c r="H14" i="10"/>
  <c r="G14" i="10"/>
  <c r="F14" i="10"/>
  <c r="W7" i="10"/>
  <c r="V7" i="10"/>
  <c r="T7" i="10"/>
  <c r="S3" i="10"/>
  <c r="L22" i="9"/>
  <c r="L18" i="9"/>
  <c r="L16" i="9"/>
  <c r="L14" i="9"/>
  <c r="K22" i="9"/>
  <c r="J22" i="9"/>
  <c r="I22" i="9"/>
  <c r="H22" i="9"/>
  <c r="G22" i="9"/>
  <c r="F22" i="9"/>
  <c r="K20" i="9"/>
  <c r="J20" i="9"/>
  <c r="H20" i="9"/>
  <c r="G20" i="9"/>
  <c r="K18" i="9"/>
  <c r="J18" i="9"/>
  <c r="I18" i="9"/>
  <c r="G18" i="9"/>
  <c r="F18" i="9"/>
  <c r="K16" i="9"/>
  <c r="J16" i="9"/>
  <c r="I16" i="9"/>
  <c r="H16" i="9"/>
  <c r="G16" i="9"/>
  <c r="F16" i="9"/>
  <c r="K14" i="9"/>
  <c r="J14" i="9"/>
  <c r="I14" i="9"/>
  <c r="H14" i="9"/>
  <c r="G14" i="9"/>
  <c r="F14" i="9"/>
  <c r="W7" i="9"/>
  <c r="V7" i="9"/>
  <c r="T7" i="9"/>
  <c r="S3" i="9"/>
  <c r="K22" i="8"/>
  <c r="K20" i="8"/>
  <c r="K18" i="8"/>
  <c r="K16" i="8"/>
  <c r="K14" i="8"/>
  <c r="J22" i="8"/>
  <c r="I22" i="8"/>
  <c r="H22" i="8"/>
  <c r="G22" i="8"/>
  <c r="F22" i="8"/>
  <c r="J20" i="8"/>
  <c r="H20" i="8"/>
  <c r="G20" i="8"/>
  <c r="J18" i="8"/>
  <c r="I18" i="8"/>
  <c r="G18" i="8"/>
  <c r="F18" i="8"/>
  <c r="J16" i="8"/>
  <c r="I16" i="8"/>
  <c r="H16" i="8"/>
  <c r="G16" i="8"/>
  <c r="F16" i="8"/>
  <c r="J14" i="8"/>
  <c r="I14" i="8"/>
  <c r="H14" i="8"/>
  <c r="G14" i="8"/>
  <c r="F14" i="8"/>
  <c r="W7" i="8"/>
  <c r="V7" i="8"/>
  <c r="T7" i="8"/>
  <c r="S3" i="8"/>
  <c r="J22" i="7"/>
  <c r="J20" i="7"/>
  <c r="J18" i="7"/>
  <c r="J16" i="7"/>
  <c r="J14" i="7"/>
  <c r="I22" i="7"/>
  <c r="H22" i="7"/>
  <c r="G22" i="7"/>
  <c r="F22" i="7"/>
  <c r="H20" i="7"/>
  <c r="G20" i="7"/>
  <c r="I18" i="7"/>
  <c r="G18" i="7"/>
  <c r="F18" i="7"/>
  <c r="I16" i="7"/>
  <c r="H16" i="7"/>
  <c r="G16" i="7"/>
  <c r="F16" i="7"/>
  <c r="I14" i="7"/>
  <c r="H14" i="7"/>
  <c r="G14" i="7"/>
  <c r="F14" i="7"/>
  <c r="W7" i="7"/>
  <c r="V7" i="7"/>
  <c r="T7" i="7"/>
  <c r="S3" i="7"/>
  <c r="I22" i="6"/>
  <c r="I18" i="6"/>
  <c r="I16" i="6"/>
  <c r="I14" i="6"/>
  <c r="H22" i="6"/>
  <c r="G22" i="6"/>
  <c r="F22" i="6"/>
  <c r="H20" i="6"/>
  <c r="G20" i="6"/>
  <c r="G18" i="6"/>
  <c r="F18" i="6"/>
  <c r="H16" i="6"/>
  <c r="G16" i="6"/>
  <c r="F16" i="6"/>
  <c r="H14" i="6"/>
  <c r="G14" i="6"/>
  <c r="F14" i="6"/>
  <c r="W7" i="6"/>
  <c r="V7" i="6"/>
  <c r="T7" i="6"/>
  <c r="S3" i="6"/>
  <c r="H22" i="5"/>
  <c r="H20" i="5"/>
  <c r="H16" i="5"/>
  <c r="H14" i="5"/>
  <c r="G22" i="5"/>
  <c r="F22" i="5"/>
  <c r="G20" i="5"/>
  <c r="G18" i="5"/>
  <c r="F18" i="5"/>
  <c r="G16" i="5"/>
  <c r="F16" i="5"/>
  <c r="G14" i="5"/>
  <c r="F14" i="5"/>
  <c r="W7" i="5"/>
  <c r="V7" i="5"/>
  <c r="T7" i="5"/>
  <c r="S3" i="5"/>
  <c r="G14" i="4"/>
  <c r="R20" i="4"/>
  <c r="F14" i="4"/>
  <c r="W7" i="4"/>
  <c r="V7" i="4"/>
  <c r="T7" i="4"/>
  <c r="S3" i="4"/>
  <c r="F14" i="3"/>
  <c r="R14" i="3" s="1"/>
  <c r="F22" i="3"/>
  <c r="R22" i="3" s="1"/>
  <c r="F18" i="3"/>
  <c r="R18" i="3" s="1"/>
  <c r="F16" i="3"/>
  <c r="R16" i="3" s="1"/>
  <c r="R20" i="3"/>
  <c r="W7" i="3"/>
  <c r="V7" i="3"/>
  <c r="T7" i="3"/>
  <c r="S3" i="3"/>
  <c r="R21" i="1"/>
  <c r="R20" i="1"/>
  <c r="R19" i="1"/>
  <c r="R18" i="1"/>
  <c r="R17" i="1"/>
  <c r="R16" i="1"/>
  <c r="R15" i="1"/>
  <c r="R13" i="1"/>
  <c r="R20" i="6" l="1"/>
  <c r="R20" i="12"/>
  <c r="R21" i="6"/>
  <c r="R17" i="9"/>
  <c r="R22" i="5"/>
  <c r="R16" i="7"/>
  <c r="R22" i="4"/>
  <c r="R19" i="4"/>
  <c r="R19" i="8"/>
  <c r="R15" i="12"/>
  <c r="R14" i="4"/>
  <c r="R19" i="11"/>
  <c r="R19" i="12"/>
  <c r="R21" i="12"/>
  <c r="R21" i="5"/>
  <c r="R15" i="6"/>
  <c r="R13" i="7"/>
  <c r="R15" i="7"/>
  <c r="R17" i="7"/>
  <c r="R19" i="7"/>
  <c r="R21" i="8"/>
  <c r="R15" i="9"/>
  <c r="R21" i="9"/>
  <c r="R19" i="10"/>
  <c r="R17" i="6"/>
  <c r="R21" i="3"/>
  <c r="R17" i="4"/>
  <c r="R13" i="5"/>
  <c r="R17" i="3"/>
  <c r="R13" i="4"/>
  <c r="R21" i="4"/>
  <c r="R17" i="5"/>
  <c r="R19" i="6"/>
  <c r="R18" i="13"/>
  <c r="R22" i="13"/>
  <c r="R22" i="10"/>
  <c r="R14" i="11"/>
  <c r="R16" i="11"/>
  <c r="R15" i="4"/>
  <c r="R21" i="7"/>
  <c r="R15" i="8"/>
  <c r="R15" i="10"/>
  <c r="R16" i="13"/>
  <c r="R19" i="13"/>
  <c r="R15" i="11"/>
  <c r="R19" i="3"/>
  <c r="R17" i="13"/>
  <c r="R17" i="12"/>
  <c r="R15" i="5"/>
  <c r="R19" i="5"/>
  <c r="R14" i="13"/>
  <c r="R21" i="13"/>
  <c r="R15" i="3"/>
  <c r="R17" i="8"/>
  <c r="R19" i="9"/>
  <c r="R17" i="10"/>
  <c r="R21" i="10"/>
  <c r="R15" i="13"/>
  <c r="R20" i="13"/>
  <c r="R17" i="11"/>
  <c r="R21" i="11"/>
  <c r="R13" i="3"/>
  <c r="R13" i="6"/>
  <c r="R13" i="12"/>
  <c r="R13" i="8"/>
  <c r="R13" i="9"/>
  <c r="R13" i="10"/>
  <c r="R13" i="13"/>
  <c r="R13" i="11"/>
  <c r="R20" i="9"/>
  <c r="R18" i="4"/>
  <c r="R20" i="8"/>
  <c r="R14" i="9"/>
  <c r="R16" i="6"/>
  <c r="R14" i="6"/>
  <c r="R22" i="9"/>
  <c r="R16" i="12"/>
  <c r="R20" i="7"/>
  <c r="R16" i="8"/>
  <c r="R14" i="10"/>
  <c r="R20" i="10"/>
  <c r="R20" i="11"/>
  <c r="H18" i="5"/>
  <c r="R18" i="5" s="1"/>
  <c r="H18" i="6"/>
  <c r="R18" i="6" s="1"/>
  <c r="H18" i="9"/>
  <c r="R18" i="9" s="1"/>
  <c r="H18" i="11"/>
  <c r="R18" i="11" s="1"/>
  <c r="R14" i="5"/>
  <c r="R22" i="6"/>
  <c r="R14" i="7"/>
  <c r="H18" i="7"/>
  <c r="R18" i="7" s="1"/>
  <c r="R22" i="7"/>
  <c r="R14" i="8"/>
  <c r="H18" i="8"/>
  <c r="R18" i="8" s="1"/>
  <c r="R22" i="8"/>
  <c r="R16" i="9"/>
  <c r="R16" i="10"/>
  <c r="H18" i="10"/>
  <c r="R18" i="10" s="1"/>
  <c r="R22" i="11"/>
  <c r="R14" i="12"/>
  <c r="R18" i="12"/>
  <c r="R22" i="12"/>
  <c r="R20" i="5"/>
  <c r="R16" i="5"/>
  <c r="R16" i="4"/>
</calcChain>
</file>

<file path=xl/sharedStrings.xml><?xml version="1.0" encoding="utf-8"?>
<sst xmlns="http://schemas.openxmlformats.org/spreadsheetml/2006/main" count="640" uniqueCount="81">
  <si>
    <t>UNIDAD DE MEDIDA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</si>
  <si>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</si>
  <si>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</si>
  <si>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</si>
  <si>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</si>
  <si>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</si>
  <si>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</si>
  <si>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</si>
  <si>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</si>
  <si>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</si>
  <si>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</si>
  <si>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</si>
  <si>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</si>
  <si>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INFORME DE ACTIVIDADES</t>
  </si>
  <si>
    <t>2018 - 2021</t>
  </si>
  <si>
    <t>FECHA:</t>
  </si>
  <si>
    <t>HOJA:</t>
  </si>
  <si>
    <t>ACTIVIDADES</t>
  </si>
  <si>
    <t>PROGRAMADO</t>
  </si>
  <si>
    <t>REALIZADO</t>
  </si>
  <si>
    <t>CALENDARIO</t>
  </si>
  <si>
    <t>NOMBRE DE RESPONSABLE:</t>
  </si>
  <si>
    <t>NOMBRE DE LA UNIDAD ADMINISTRATIVA RESPONSABLE:</t>
  </si>
  <si>
    <t>NOMBRE DEL PROGRAMA PRESUPUESTARIO:</t>
  </si>
  <si>
    <t>RESUMEN NARRATIVO DEL FIN</t>
  </si>
  <si>
    <t>DE</t>
  </si>
  <si>
    <t>DESCRIPCIÓN DE LA EJECUCIÓN DE LA ACTIVIDAD</t>
  </si>
  <si>
    <t>TOTAL DE ACCIONES</t>
  </si>
  <si>
    <t>TOTAL DE POBLACIÓN ATENDIDA</t>
  </si>
  <si>
    <t>H</t>
  </si>
  <si>
    <t>M</t>
  </si>
  <si>
    <t>POBLACIÓN ATENDIDA POR ACTIVIDAD</t>
  </si>
  <si>
    <t>HONORABLE AYUNTAMIENTO DE ACATZINGO, PUEBLA</t>
  </si>
  <si>
    <t>CLAVE DEL MUNICIPIO ASEP: 18/01</t>
  </si>
  <si>
    <t>C.</t>
  </si>
  <si>
    <t>TOTAL MENSUAL</t>
  </si>
  <si>
    <t>FECHA DE ELABORACIÓN:</t>
  </si>
  <si>
    <t>NO.</t>
  </si>
  <si>
    <t xml:space="preserve">C. </t>
  </si>
  <si>
    <t>PLAN DE TRABAJO</t>
  </si>
  <si>
    <t xml:space="preserve">otogar y complementar conocimientos en base a situacones de riesgos, primeros uxilios, evcuacion y resguardo en sitios seguros. </t>
  </si>
  <si>
    <t>Infomacion sobre medidas sanitarias, evaluacion en base a riesgos y cumplimiento de normativa.</t>
  </si>
  <si>
    <t>Realizar 120 Asistencias y Promociones Sociales</t>
  </si>
  <si>
    <t>Promover 4 instauraciones de albergues emergentes y darlos a conocer a través de medios informativos.</t>
  </si>
  <si>
    <t xml:space="preserve">Capacitación </t>
  </si>
  <si>
    <t>Asistencia/Promoción</t>
  </si>
  <si>
    <t>instauración</t>
  </si>
  <si>
    <t xml:space="preserve">otorgar dormitorio seguro, comida y bebidas calientes  a personas vulnerables,  temporada invernal y emigrantes </t>
  </si>
  <si>
    <t>Dar una pronta y eficaz atención a 24 eventualidades emergentes y solicitudes de auxilio al ciudadano.</t>
  </si>
  <si>
    <t>solicitud</t>
  </si>
  <si>
    <t xml:space="preserve">ofrecer atencion oportuna en emergencias y urgencias, gineco obstetricas, hecho de transito terrestres, trauma y enfermedades. </t>
  </si>
  <si>
    <t xml:space="preserve">monitoreo </t>
  </si>
  <si>
    <t xml:space="preserve">Monitoreo de zonas de riesgo, promocion por medio de redes sociales sobre cambios climatologicos, temporadas de frios, lluvias y oleadas de calor </t>
  </si>
  <si>
    <t xml:space="preserve">inpecciones </t>
  </si>
  <si>
    <t>realizar inpecciones de empresas para corroborar que cuenten con medidas de seguridad y protocolos en cuestion de riesgos.</t>
  </si>
  <si>
    <t>Realizar 36 prevenciones municipales de Protección Civil</t>
  </si>
  <si>
    <t xml:space="preserve">Prevencion </t>
  </si>
  <si>
    <t xml:space="preserve">jornadad de infromacion </t>
  </si>
  <si>
    <t xml:space="preserve">Eventos </t>
  </si>
  <si>
    <t>resguaro de ciudadania en sus vienes y en su persona y zoanas de riesgo</t>
  </si>
  <si>
    <t>Brindar 60 monitoreos contante de zonas de riesgos del municipio</t>
  </si>
  <si>
    <t xml:space="preserve">monitoreo de zonas de riesgo, demarcaciones en zonas inestables </t>
  </si>
  <si>
    <t xml:space="preserve">Inspecciones </t>
  </si>
  <si>
    <t xml:space="preserve">Inspeccion de medidas de seguridad, protocolos sanitarios </t>
  </si>
  <si>
    <t xml:space="preserve">TSUUMED HUGO MARTINEZ SERRANO </t>
  </si>
  <si>
    <t xml:space="preserve">PROTECCION CIVIL Y URGENCIAS MEDICAS </t>
  </si>
  <si>
    <t xml:space="preserve">BUSCAR MEJORES OPORTUNIDADES DE SERVICIO AL CIUDADANO PARA SUS VIENES Y SUS PERSONAS ASI COMO EN SU DALUD </t>
  </si>
  <si>
    <t>HONORABLE AYUNTAMIENTO DE JALACINGO VERACRUZ</t>
  </si>
  <si>
    <t>2026-2029</t>
  </si>
  <si>
    <t>CLAVE DEL MUNICIPIO INEGI 30086</t>
  </si>
  <si>
    <t>01 DE ENERO 2026</t>
  </si>
  <si>
    <t>PLAN ANUAL DE TRABAJO  2026</t>
  </si>
  <si>
    <t>Realizar 60 capacitaciones continuas</t>
  </si>
  <si>
    <t>Realizar 60  monitoreos permanentes del estado climatológico con la finalidad de estar debidamente preparados en caso de contingencias.</t>
  </si>
  <si>
    <t>Llevar a cabo 36  Inspecciones a Empresas</t>
  </si>
  <si>
    <t>Garantizar la protección ciudadana en 48 eventos públicos colectivos de ámbito cívico, social, político o religioso</t>
  </si>
  <si>
    <t>Realizar 36 inspecciones a establecimientos comerciales</t>
  </si>
  <si>
    <t>Brindar 24 capacitaciones en material de bomberos estructurales y forestales a establecimientos, ejidatarios y personal operativo y en general.</t>
  </si>
  <si>
    <t xml:space="preserve">capacitacion y adiestramiento a personal del H. Ayuntamiento en materia de proteccion civil y primeros auxilios </t>
  </si>
  <si>
    <t>capacitacion contunua en manejo adecuado de extintores, conocimiento en incendios forestales y sus distintas fomas de combate</t>
  </si>
  <si>
    <t>con el objetivo de mejorar la atencion ciudadana dentro de las intalaciones del  H. Ayuntamiento en cuention de emergencias.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</si>
</sst>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2"/>
      <color theme="0"/>
      <name val="Bookman Old Style"/>
      <family val="1"/>
    </font>
    <font>
      <b/>
      <sz val="16"/>
      <color theme="1"/>
      <name val="Bookman Old Style"/>
      <family val="1"/>
    </font>
    <font>
      <sz val="14"/>
      <color theme="1"/>
      <name val="Bookman Old Style"/>
      <family val="1"/>
    </font>
    <font>
      <b/>
      <sz val="14"/>
      <color theme="0"/>
      <name val="Bookman Old Style"/>
      <family val="1"/>
    </font>
    <font>
      <b/>
      <sz val="14"/>
      <color theme="1" tint="0.34998626667073579"/>
      <name val="Bookman Old Style"/>
      <family val="1"/>
    </font>
    <font>
      <sz val="14"/>
      <color theme="1" tint="0.34998626667073579"/>
      <name val="Bookman Old Style"/>
      <family val="1"/>
    </font>
    <font>
      <sz val="14"/>
      <color theme="0"/>
      <name val="Bookman Old Style"/>
      <family val="1"/>
    </font>
    <font>
      <sz val="14"/>
      <name val="Bookman Old Style"/>
      <family val="1"/>
    </font>
    <font>
      <b/>
      <sz val="14"/>
      <name val="Bookman Old Style"/>
      <family val="1"/>
    </font>
    <font>
      <b/>
      <sz val="22"/>
      <color theme="0"/>
      <name val="Bookman Old Style"/>
      <family val="1"/>
    </font>
  </fonts>
  <fills count="11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8D0505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74999237037263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12" fillId="9" borderId="8" xfId="0" applyFont="1" applyFill="1" applyBorder="1" applyAlignment="1" applyProtection="1">
      <alignment horizontal="center" vertical="center"/>
      <protection locked="0"/>
    </xf>
    <xf numFmtId="0" fontId="12" fillId="9" borderId="13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3" fontId="8" fillId="0" borderId="2" xfId="0" applyNumberFormat="1" applyFont="1" applyBorder="1" applyAlignment="1">
      <alignment horizontal="center" vertical="center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4" fillId="0" borderId="19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3" fontId="11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13" fillId="0" borderId="12" xfId="1" applyFont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13" fillId="0" borderId="23" xfId="1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7">
    <cellStyle name="Millares 7" xfId="6"/>
    <cellStyle name="Normal" xfId="0" builtinId="0"/>
    <cellStyle name="Normal 2" xfId="1"/>
    <cellStyle name="Normal 3" xfId="3"/>
    <cellStyle name="Normal 5" xfId="5"/>
    <cellStyle name="Normal 6" xfId="4"/>
    <cellStyle name="Normal 7" xfId="2"/>
  </cellStyles>
  <dxfs count="0"/>
  <tableStyles count="0" defaultTableStyle="TableStyleMedium2" defaultPivotStyle="PivotStyleLight16"/>
  <colors>
    <mruColors>
      <color rgb="FF8D0505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37810</xdr:colOff>
      <xdr:row>0</xdr:row>
      <xdr:rowOff>190500</xdr:rowOff>
    </xdr:from>
    <xdr:to>
      <xdr:col>15</xdr:col>
      <xdr:colOff>692727</xdr:colOff>
      <xdr:row>4</xdr:row>
      <xdr:rowOff>514350</xdr:rowOff>
    </xdr:to>
    <xdr:sp macro="" textlink="">
      <xdr:nvSpPr>
        <xdr:cNvPr id="2" name="10 Rectángulo redondeado">
          <a:extLst>
            <a:ext uri="{FF2B5EF4-FFF2-40B4-BE49-F238E27FC236}">
              <a16:creationId xmlns:a16="http://schemas.microsoft.com/office/drawing/2014/main" xmlns="" id="{A9B2BE93-39F7-4C52-B0CA-0B894B4CDA4D}"/>
            </a:ext>
          </a:extLst>
        </xdr:cNvPr>
        <xdr:cNvSpPr/>
      </xdr:nvSpPr>
      <xdr:spPr>
        <a:xfrm>
          <a:off x="571210" y="190500"/>
          <a:ext cx="13742267" cy="2114550"/>
        </a:xfrm>
        <a:prstGeom prst="round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_tradnl" sz="1100"/>
        </a:p>
      </xdr:txBody>
    </xdr:sp>
    <xdr:clientData/>
  </xdr:twoCellAnchor>
  <xdr:twoCellAnchor>
    <xdr:from>
      <xdr:col>4</xdr:col>
      <xdr:colOff>828261</xdr:colOff>
      <xdr:row>38</xdr:row>
      <xdr:rowOff>144945</xdr:rowOff>
    </xdr:from>
    <xdr:to>
      <xdr:col>22</xdr:col>
      <xdr:colOff>1242391</xdr:colOff>
      <xdr:row>46</xdr:row>
      <xdr:rowOff>165652</xdr:rowOff>
    </xdr:to>
    <xdr:sp macro="" textlink="">
      <xdr:nvSpPr>
        <xdr:cNvPr id="3" name="Rectángulo 2"/>
        <xdr:cNvSpPr/>
      </xdr:nvSpPr>
      <xdr:spPr>
        <a:xfrm>
          <a:off x="6336196" y="30687065"/>
          <a:ext cx="16399565" cy="200853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2000">
              <a:solidFill>
                <a:schemeClr val="tx1"/>
              </a:solidFill>
            </a:rPr>
            <a:t>DIRECTOR</a:t>
          </a:r>
          <a:r>
            <a:rPr lang="es-MX" sz="2000" baseline="0">
              <a:solidFill>
                <a:schemeClr val="tx1"/>
              </a:solidFill>
            </a:rPr>
            <a:t> DE PROTECCION CIVIL Y URGENCIAS MEDICAS</a:t>
          </a:r>
        </a:p>
        <a:p>
          <a:pPr algn="ctr"/>
          <a:r>
            <a:rPr lang="es-MX" sz="2000" baseline="0">
              <a:solidFill>
                <a:schemeClr val="tx1"/>
              </a:solidFill>
            </a:rPr>
            <a:t>TSUUMED HUGO MARTINEZ SERRANO </a:t>
          </a:r>
        </a:p>
        <a:p>
          <a:pPr algn="ctr"/>
          <a:endParaRPr lang="es-MX" sz="2000" baseline="0">
            <a:solidFill>
              <a:schemeClr val="tx1"/>
            </a:solidFill>
          </a:endParaRPr>
        </a:p>
        <a:p>
          <a:pPr algn="ctr"/>
          <a:endParaRPr lang="es-MX" sz="2000" baseline="0">
            <a:solidFill>
              <a:schemeClr val="tx1"/>
            </a:solidFill>
          </a:endParaRPr>
        </a:p>
        <a:p>
          <a:pPr algn="ctr"/>
          <a:r>
            <a:rPr lang="es-MX" sz="2000" baseline="0">
              <a:solidFill>
                <a:schemeClr val="tx1"/>
              </a:solidFill>
            </a:rPr>
            <a:t>SUBDIRECCION DE PROTECCION CIVIL Y URGENCIAS MEDICAS</a:t>
          </a:r>
        </a:p>
        <a:p>
          <a:pPr algn="ctr"/>
          <a:r>
            <a:rPr lang="es-MX" sz="2000" baseline="0">
              <a:solidFill>
                <a:schemeClr val="tx1"/>
              </a:solidFill>
            </a:rPr>
            <a:t>LEO. MIRIAM ROSAS MENDEZ  </a:t>
          </a:r>
          <a:endParaRPr lang="es-MX" sz="2000">
            <a:solidFill>
              <a:schemeClr val="tx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37810</xdr:colOff>
      <xdr:row>0</xdr:row>
      <xdr:rowOff>190500</xdr:rowOff>
    </xdr:from>
    <xdr:to>
      <xdr:col>15</xdr:col>
      <xdr:colOff>692727</xdr:colOff>
      <xdr:row>4</xdr:row>
      <xdr:rowOff>514350</xdr:rowOff>
    </xdr:to>
    <xdr:sp macro="" textlink="">
      <xdr:nvSpPr>
        <xdr:cNvPr id="2" name="10 Rectángulo redondeado">
          <a:extLst>
            <a:ext uri="{FF2B5EF4-FFF2-40B4-BE49-F238E27FC236}">
              <a16:creationId xmlns:a16="http://schemas.microsoft.com/office/drawing/2014/main" xmlns="" id="{4912C470-0467-41D9-A667-2F62A7211699}"/>
            </a:ext>
          </a:extLst>
        </xdr:cNvPr>
        <xdr:cNvSpPr/>
      </xdr:nvSpPr>
      <xdr:spPr>
        <a:xfrm>
          <a:off x="561685" y="190500"/>
          <a:ext cx="13847042" cy="2095500"/>
        </a:xfrm>
        <a:prstGeom prst="round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_tradnl" sz="1100"/>
        </a:p>
      </xdr:txBody>
    </xdr:sp>
    <xdr:clientData/>
  </xdr:twoCellAnchor>
  <xdr:twoCellAnchor editAs="oneCell">
    <xdr:from>
      <xdr:col>2</xdr:col>
      <xdr:colOff>2057399</xdr:colOff>
      <xdr:row>0</xdr:row>
      <xdr:rowOff>285751</xdr:rowOff>
    </xdr:from>
    <xdr:to>
      <xdr:col>4</xdr:col>
      <xdr:colOff>269490</xdr:colOff>
      <xdr:row>4</xdr:row>
      <xdr:rowOff>482431</xdr:rowOff>
    </xdr:to>
    <xdr:pic>
      <xdr:nvPicPr>
        <xdr:cNvPr id="3" name="Imagen 2" descr="La imagen puede contener: texto que dice &quot;Acatzingo GOBIERNO -&quot;">
          <a:extLst>
            <a:ext uri="{FF2B5EF4-FFF2-40B4-BE49-F238E27FC236}">
              <a16:creationId xmlns:a16="http://schemas.microsoft.com/office/drawing/2014/main" xmlns="" id="{64943A02-3D0C-475A-BE15-98E6656C5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4" y="285751"/>
          <a:ext cx="2050666" cy="196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37810</xdr:colOff>
      <xdr:row>0</xdr:row>
      <xdr:rowOff>190500</xdr:rowOff>
    </xdr:from>
    <xdr:to>
      <xdr:col>15</xdr:col>
      <xdr:colOff>692727</xdr:colOff>
      <xdr:row>4</xdr:row>
      <xdr:rowOff>514350</xdr:rowOff>
    </xdr:to>
    <xdr:sp macro="" textlink="">
      <xdr:nvSpPr>
        <xdr:cNvPr id="2" name="10 Rectángulo redondeado">
          <a:extLst>
            <a:ext uri="{FF2B5EF4-FFF2-40B4-BE49-F238E27FC236}">
              <a16:creationId xmlns:a16="http://schemas.microsoft.com/office/drawing/2014/main" xmlns="" id="{40F6E273-9512-4CCB-9A3E-CEB1B05866B4}"/>
            </a:ext>
          </a:extLst>
        </xdr:cNvPr>
        <xdr:cNvSpPr/>
      </xdr:nvSpPr>
      <xdr:spPr>
        <a:xfrm>
          <a:off x="561685" y="190500"/>
          <a:ext cx="13847042" cy="2095500"/>
        </a:xfrm>
        <a:prstGeom prst="round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_tradnl" sz="1100"/>
        </a:p>
      </xdr:txBody>
    </xdr:sp>
    <xdr:clientData/>
  </xdr:twoCellAnchor>
  <xdr:twoCellAnchor editAs="oneCell">
    <xdr:from>
      <xdr:col>2</xdr:col>
      <xdr:colOff>2057399</xdr:colOff>
      <xdr:row>0</xdr:row>
      <xdr:rowOff>285751</xdr:rowOff>
    </xdr:from>
    <xdr:to>
      <xdr:col>4</xdr:col>
      <xdr:colOff>269490</xdr:colOff>
      <xdr:row>4</xdr:row>
      <xdr:rowOff>482431</xdr:rowOff>
    </xdr:to>
    <xdr:pic>
      <xdr:nvPicPr>
        <xdr:cNvPr id="3" name="Imagen 2" descr="La imagen puede contener: texto que dice &quot;Acatzingo GOBIERNO -&quot;">
          <a:extLst>
            <a:ext uri="{FF2B5EF4-FFF2-40B4-BE49-F238E27FC236}">
              <a16:creationId xmlns:a16="http://schemas.microsoft.com/office/drawing/2014/main" xmlns="" id="{2ACB360C-2D02-4429-B09B-2D726D6B8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4" y="285751"/>
          <a:ext cx="2050666" cy="196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37810</xdr:colOff>
      <xdr:row>0</xdr:row>
      <xdr:rowOff>190500</xdr:rowOff>
    </xdr:from>
    <xdr:to>
      <xdr:col>15</xdr:col>
      <xdr:colOff>692727</xdr:colOff>
      <xdr:row>4</xdr:row>
      <xdr:rowOff>514350</xdr:rowOff>
    </xdr:to>
    <xdr:sp macro="" textlink="">
      <xdr:nvSpPr>
        <xdr:cNvPr id="2" name="10 Rectángulo redondeado">
          <a:extLst>
            <a:ext uri="{FF2B5EF4-FFF2-40B4-BE49-F238E27FC236}">
              <a16:creationId xmlns:a16="http://schemas.microsoft.com/office/drawing/2014/main" xmlns="" id="{64E949F9-FCA5-4C87-9363-D79B31EBEF9B}"/>
            </a:ext>
          </a:extLst>
        </xdr:cNvPr>
        <xdr:cNvSpPr/>
      </xdr:nvSpPr>
      <xdr:spPr>
        <a:xfrm>
          <a:off x="561685" y="190500"/>
          <a:ext cx="13847042" cy="2095500"/>
        </a:xfrm>
        <a:prstGeom prst="round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_tradnl" sz="1100"/>
        </a:p>
      </xdr:txBody>
    </xdr:sp>
    <xdr:clientData/>
  </xdr:twoCellAnchor>
  <xdr:twoCellAnchor editAs="oneCell">
    <xdr:from>
      <xdr:col>2</xdr:col>
      <xdr:colOff>2057399</xdr:colOff>
      <xdr:row>0</xdr:row>
      <xdr:rowOff>285751</xdr:rowOff>
    </xdr:from>
    <xdr:to>
      <xdr:col>4</xdr:col>
      <xdr:colOff>269490</xdr:colOff>
      <xdr:row>4</xdr:row>
      <xdr:rowOff>482431</xdr:rowOff>
    </xdr:to>
    <xdr:pic>
      <xdr:nvPicPr>
        <xdr:cNvPr id="3" name="Imagen 2" descr="La imagen puede contener: texto que dice &quot;Acatzingo GOBIERNO -&quot;">
          <a:extLst>
            <a:ext uri="{FF2B5EF4-FFF2-40B4-BE49-F238E27FC236}">
              <a16:creationId xmlns:a16="http://schemas.microsoft.com/office/drawing/2014/main" xmlns="" id="{B71E72A3-C0BC-49A0-B64B-6AB0A15A3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4" y="285751"/>
          <a:ext cx="2050666" cy="196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37810</xdr:colOff>
      <xdr:row>0</xdr:row>
      <xdr:rowOff>190500</xdr:rowOff>
    </xdr:from>
    <xdr:to>
      <xdr:col>15</xdr:col>
      <xdr:colOff>692727</xdr:colOff>
      <xdr:row>4</xdr:row>
      <xdr:rowOff>514350</xdr:rowOff>
    </xdr:to>
    <xdr:sp macro="" textlink="">
      <xdr:nvSpPr>
        <xdr:cNvPr id="2" name="10 Rectángulo redondeado">
          <a:extLst>
            <a:ext uri="{FF2B5EF4-FFF2-40B4-BE49-F238E27FC236}">
              <a16:creationId xmlns:a16="http://schemas.microsoft.com/office/drawing/2014/main" xmlns="" id="{6F80736E-8FAD-438A-BBA3-1906F5D16D14}"/>
            </a:ext>
          </a:extLst>
        </xdr:cNvPr>
        <xdr:cNvSpPr/>
      </xdr:nvSpPr>
      <xdr:spPr>
        <a:xfrm>
          <a:off x="561685" y="190500"/>
          <a:ext cx="13847042" cy="2095500"/>
        </a:xfrm>
        <a:prstGeom prst="round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_tradnl" sz="1100"/>
        </a:p>
      </xdr:txBody>
    </xdr:sp>
    <xdr:clientData/>
  </xdr:twoCellAnchor>
  <xdr:twoCellAnchor editAs="oneCell">
    <xdr:from>
      <xdr:col>2</xdr:col>
      <xdr:colOff>2057399</xdr:colOff>
      <xdr:row>0</xdr:row>
      <xdr:rowOff>285751</xdr:rowOff>
    </xdr:from>
    <xdr:to>
      <xdr:col>4</xdr:col>
      <xdr:colOff>269490</xdr:colOff>
      <xdr:row>4</xdr:row>
      <xdr:rowOff>482431</xdr:rowOff>
    </xdr:to>
    <xdr:pic>
      <xdr:nvPicPr>
        <xdr:cNvPr id="3" name="Imagen 2" descr="La imagen puede contener: texto que dice &quot;Acatzingo GOBIERNO -&quot;">
          <a:extLst>
            <a:ext uri="{FF2B5EF4-FFF2-40B4-BE49-F238E27FC236}">
              <a16:creationId xmlns:a16="http://schemas.microsoft.com/office/drawing/2014/main" xmlns="" id="{6D26BCB8-A551-46A1-A59A-BD6CBD858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4" y="285751"/>
          <a:ext cx="2050666" cy="196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37810</xdr:colOff>
      <xdr:row>0</xdr:row>
      <xdr:rowOff>190500</xdr:rowOff>
    </xdr:from>
    <xdr:to>
      <xdr:col>15</xdr:col>
      <xdr:colOff>692727</xdr:colOff>
      <xdr:row>4</xdr:row>
      <xdr:rowOff>514350</xdr:rowOff>
    </xdr:to>
    <xdr:sp macro="" textlink="">
      <xdr:nvSpPr>
        <xdr:cNvPr id="2" name="10 Rectángulo redondeado">
          <a:extLst>
            <a:ext uri="{FF2B5EF4-FFF2-40B4-BE49-F238E27FC236}">
              <a16:creationId xmlns:a16="http://schemas.microsoft.com/office/drawing/2014/main" xmlns="" id="{B26267C1-C260-4234-A7F7-48ED6E028BFB}"/>
            </a:ext>
          </a:extLst>
        </xdr:cNvPr>
        <xdr:cNvSpPr/>
      </xdr:nvSpPr>
      <xdr:spPr>
        <a:xfrm>
          <a:off x="561685" y="190500"/>
          <a:ext cx="13847042" cy="2095500"/>
        </a:xfrm>
        <a:prstGeom prst="round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_tradnl" sz="1100"/>
        </a:p>
      </xdr:txBody>
    </xdr:sp>
    <xdr:clientData/>
  </xdr:twoCellAnchor>
  <xdr:twoCellAnchor editAs="oneCell">
    <xdr:from>
      <xdr:col>2</xdr:col>
      <xdr:colOff>2057399</xdr:colOff>
      <xdr:row>0</xdr:row>
      <xdr:rowOff>285751</xdr:rowOff>
    </xdr:from>
    <xdr:to>
      <xdr:col>4</xdr:col>
      <xdr:colOff>269490</xdr:colOff>
      <xdr:row>4</xdr:row>
      <xdr:rowOff>482431</xdr:rowOff>
    </xdr:to>
    <xdr:pic>
      <xdr:nvPicPr>
        <xdr:cNvPr id="3" name="Imagen 2" descr="La imagen puede contener: texto que dice &quot;Acatzingo GOBIERNO -&quot;">
          <a:extLst>
            <a:ext uri="{FF2B5EF4-FFF2-40B4-BE49-F238E27FC236}">
              <a16:creationId xmlns:a16="http://schemas.microsoft.com/office/drawing/2014/main" xmlns="" id="{CA662D01-2E3F-40E7-BA12-8DE2D0CA6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4" y="285751"/>
          <a:ext cx="2050666" cy="196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37810</xdr:colOff>
      <xdr:row>0</xdr:row>
      <xdr:rowOff>190500</xdr:rowOff>
    </xdr:from>
    <xdr:to>
      <xdr:col>15</xdr:col>
      <xdr:colOff>692727</xdr:colOff>
      <xdr:row>4</xdr:row>
      <xdr:rowOff>514350</xdr:rowOff>
    </xdr:to>
    <xdr:sp macro="" textlink="">
      <xdr:nvSpPr>
        <xdr:cNvPr id="2" name="10 Rectángulo redondeado">
          <a:extLst>
            <a:ext uri="{FF2B5EF4-FFF2-40B4-BE49-F238E27FC236}">
              <a16:creationId xmlns:a16="http://schemas.microsoft.com/office/drawing/2014/main" xmlns="" id="{49DE6F23-1A59-4191-9168-32C90D64C4AD}"/>
            </a:ext>
          </a:extLst>
        </xdr:cNvPr>
        <xdr:cNvSpPr/>
      </xdr:nvSpPr>
      <xdr:spPr>
        <a:xfrm>
          <a:off x="561685" y="190500"/>
          <a:ext cx="13847042" cy="2095500"/>
        </a:xfrm>
        <a:prstGeom prst="round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_tradnl" sz="1100"/>
        </a:p>
      </xdr:txBody>
    </xdr:sp>
    <xdr:clientData/>
  </xdr:twoCellAnchor>
  <xdr:twoCellAnchor editAs="oneCell">
    <xdr:from>
      <xdr:col>2</xdr:col>
      <xdr:colOff>2057399</xdr:colOff>
      <xdr:row>0</xdr:row>
      <xdr:rowOff>285751</xdr:rowOff>
    </xdr:from>
    <xdr:to>
      <xdr:col>4</xdr:col>
      <xdr:colOff>269490</xdr:colOff>
      <xdr:row>4</xdr:row>
      <xdr:rowOff>482431</xdr:rowOff>
    </xdr:to>
    <xdr:pic>
      <xdr:nvPicPr>
        <xdr:cNvPr id="3" name="Imagen 2" descr="La imagen puede contener: texto que dice &quot;Acatzingo GOBIERNO -&quot;">
          <a:extLst>
            <a:ext uri="{FF2B5EF4-FFF2-40B4-BE49-F238E27FC236}">
              <a16:creationId xmlns:a16="http://schemas.microsoft.com/office/drawing/2014/main" xmlns="" id="{8982F60F-785C-42C1-B7DD-AEBB8108F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4" y="285751"/>
          <a:ext cx="2050666" cy="196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37810</xdr:colOff>
      <xdr:row>0</xdr:row>
      <xdr:rowOff>190500</xdr:rowOff>
    </xdr:from>
    <xdr:to>
      <xdr:col>15</xdr:col>
      <xdr:colOff>692727</xdr:colOff>
      <xdr:row>4</xdr:row>
      <xdr:rowOff>514350</xdr:rowOff>
    </xdr:to>
    <xdr:sp macro="" textlink="">
      <xdr:nvSpPr>
        <xdr:cNvPr id="2" name="10 Rectángulo redondeado">
          <a:extLst>
            <a:ext uri="{FF2B5EF4-FFF2-40B4-BE49-F238E27FC236}">
              <a16:creationId xmlns:a16="http://schemas.microsoft.com/office/drawing/2014/main" xmlns="" id="{A1876693-0B91-4187-8D42-51E2F6BB40C5}"/>
            </a:ext>
          </a:extLst>
        </xdr:cNvPr>
        <xdr:cNvSpPr/>
      </xdr:nvSpPr>
      <xdr:spPr>
        <a:xfrm>
          <a:off x="561685" y="190500"/>
          <a:ext cx="13847042" cy="2095500"/>
        </a:xfrm>
        <a:prstGeom prst="round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_tradnl" sz="1100"/>
        </a:p>
      </xdr:txBody>
    </xdr:sp>
    <xdr:clientData/>
  </xdr:twoCellAnchor>
  <xdr:twoCellAnchor editAs="oneCell">
    <xdr:from>
      <xdr:col>2</xdr:col>
      <xdr:colOff>2057399</xdr:colOff>
      <xdr:row>0</xdr:row>
      <xdr:rowOff>285751</xdr:rowOff>
    </xdr:from>
    <xdr:to>
      <xdr:col>4</xdr:col>
      <xdr:colOff>269490</xdr:colOff>
      <xdr:row>4</xdr:row>
      <xdr:rowOff>482431</xdr:rowOff>
    </xdr:to>
    <xdr:pic>
      <xdr:nvPicPr>
        <xdr:cNvPr id="3" name="Imagen 2" descr="La imagen puede contener: texto que dice &quot;Acatzingo GOBIERNO -&quot;">
          <a:extLst>
            <a:ext uri="{FF2B5EF4-FFF2-40B4-BE49-F238E27FC236}">
              <a16:creationId xmlns:a16="http://schemas.microsoft.com/office/drawing/2014/main" xmlns="" id="{465D39F3-DF49-4A14-8EBC-863FD2120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4" y="285751"/>
          <a:ext cx="2050666" cy="196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37810</xdr:colOff>
      <xdr:row>0</xdr:row>
      <xdr:rowOff>190500</xdr:rowOff>
    </xdr:from>
    <xdr:to>
      <xdr:col>15</xdr:col>
      <xdr:colOff>692727</xdr:colOff>
      <xdr:row>4</xdr:row>
      <xdr:rowOff>514350</xdr:rowOff>
    </xdr:to>
    <xdr:sp macro="" textlink="">
      <xdr:nvSpPr>
        <xdr:cNvPr id="2" name="10 Rectángulo redondeado">
          <a:extLst>
            <a:ext uri="{FF2B5EF4-FFF2-40B4-BE49-F238E27FC236}">
              <a16:creationId xmlns:a16="http://schemas.microsoft.com/office/drawing/2014/main" xmlns="" id="{179AD8F1-912A-493F-AA25-8CCB38CEC6C5}"/>
            </a:ext>
          </a:extLst>
        </xdr:cNvPr>
        <xdr:cNvSpPr/>
      </xdr:nvSpPr>
      <xdr:spPr>
        <a:xfrm>
          <a:off x="561685" y="190500"/>
          <a:ext cx="13847042" cy="2095500"/>
        </a:xfrm>
        <a:prstGeom prst="round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_tradnl" sz="1100"/>
        </a:p>
      </xdr:txBody>
    </xdr:sp>
    <xdr:clientData/>
  </xdr:twoCellAnchor>
  <xdr:twoCellAnchor editAs="oneCell">
    <xdr:from>
      <xdr:col>2</xdr:col>
      <xdr:colOff>2057399</xdr:colOff>
      <xdr:row>0</xdr:row>
      <xdr:rowOff>285751</xdr:rowOff>
    </xdr:from>
    <xdr:to>
      <xdr:col>4</xdr:col>
      <xdr:colOff>269490</xdr:colOff>
      <xdr:row>4</xdr:row>
      <xdr:rowOff>482431</xdr:rowOff>
    </xdr:to>
    <xdr:pic>
      <xdr:nvPicPr>
        <xdr:cNvPr id="3" name="Imagen 2" descr="La imagen puede contener: texto que dice &quot;Acatzingo GOBIERNO -&quot;">
          <a:extLst>
            <a:ext uri="{FF2B5EF4-FFF2-40B4-BE49-F238E27FC236}">
              <a16:creationId xmlns:a16="http://schemas.microsoft.com/office/drawing/2014/main" xmlns="" id="{0ECFA058-302B-4C42-A9EA-45CF8CF72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4" y="285751"/>
          <a:ext cx="2050666" cy="196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37810</xdr:colOff>
      <xdr:row>0</xdr:row>
      <xdr:rowOff>190500</xdr:rowOff>
    </xdr:from>
    <xdr:to>
      <xdr:col>15</xdr:col>
      <xdr:colOff>692727</xdr:colOff>
      <xdr:row>4</xdr:row>
      <xdr:rowOff>514350</xdr:rowOff>
    </xdr:to>
    <xdr:sp macro="" textlink="">
      <xdr:nvSpPr>
        <xdr:cNvPr id="2" name="10 Rectángulo redondeado">
          <a:extLst>
            <a:ext uri="{FF2B5EF4-FFF2-40B4-BE49-F238E27FC236}">
              <a16:creationId xmlns:a16="http://schemas.microsoft.com/office/drawing/2014/main" xmlns="" id="{D11BCFDA-7531-4715-A2E4-F9714225D9F4}"/>
            </a:ext>
          </a:extLst>
        </xdr:cNvPr>
        <xdr:cNvSpPr/>
      </xdr:nvSpPr>
      <xdr:spPr>
        <a:xfrm>
          <a:off x="561685" y="190500"/>
          <a:ext cx="13847042" cy="2095500"/>
        </a:xfrm>
        <a:prstGeom prst="round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_tradnl" sz="1100"/>
        </a:p>
      </xdr:txBody>
    </xdr:sp>
    <xdr:clientData/>
  </xdr:twoCellAnchor>
  <xdr:twoCellAnchor editAs="oneCell">
    <xdr:from>
      <xdr:col>2</xdr:col>
      <xdr:colOff>2057399</xdr:colOff>
      <xdr:row>0</xdr:row>
      <xdr:rowOff>285751</xdr:rowOff>
    </xdr:from>
    <xdr:to>
      <xdr:col>4</xdr:col>
      <xdr:colOff>269490</xdr:colOff>
      <xdr:row>4</xdr:row>
      <xdr:rowOff>482431</xdr:rowOff>
    </xdr:to>
    <xdr:pic>
      <xdr:nvPicPr>
        <xdr:cNvPr id="3" name="Imagen 2" descr="La imagen puede contener: texto que dice &quot;Acatzingo GOBIERNO -&quot;">
          <a:extLst>
            <a:ext uri="{FF2B5EF4-FFF2-40B4-BE49-F238E27FC236}">
              <a16:creationId xmlns:a16="http://schemas.microsoft.com/office/drawing/2014/main" xmlns="" id="{7E4C9C5E-FE12-40A8-8BD2-4FCDDAB23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4" y="285751"/>
          <a:ext cx="2050666" cy="196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37810</xdr:colOff>
      <xdr:row>0</xdr:row>
      <xdr:rowOff>190500</xdr:rowOff>
    </xdr:from>
    <xdr:to>
      <xdr:col>15</xdr:col>
      <xdr:colOff>692727</xdr:colOff>
      <xdr:row>4</xdr:row>
      <xdr:rowOff>514350</xdr:rowOff>
    </xdr:to>
    <xdr:sp macro="" textlink="">
      <xdr:nvSpPr>
        <xdr:cNvPr id="2" name="10 Rectángulo redondeado">
          <a:extLst>
            <a:ext uri="{FF2B5EF4-FFF2-40B4-BE49-F238E27FC236}">
              <a16:creationId xmlns:a16="http://schemas.microsoft.com/office/drawing/2014/main" xmlns="" id="{624BEEC9-9294-4885-91AC-D4D8F09FB3FA}"/>
            </a:ext>
          </a:extLst>
        </xdr:cNvPr>
        <xdr:cNvSpPr/>
      </xdr:nvSpPr>
      <xdr:spPr>
        <a:xfrm>
          <a:off x="561685" y="190500"/>
          <a:ext cx="13847042" cy="2095500"/>
        </a:xfrm>
        <a:prstGeom prst="round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_tradnl" sz="1100"/>
        </a:p>
      </xdr:txBody>
    </xdr:sp>
    <xdr:clientData/>
  </xdr:twoCellAnchor>
  <xdr:twoCellAnchor editAs="oneCell">
    <xdr:from>
      <xdr:col>2</xdr:col>
      <xdr:colOff>2057399</xdr:colOff>
      <xdr:row>0</xdr:row>
      <xdr:rowOff>285751</xdr:rowOff>
    </xdr:from>
    <xdr:to>
      <xdr:col>4</xdr:col>
      <xdr:colOff>269490</xdr:colOff>
      <xdr:row>4</xdr:row>
      <xdr:rowOff>482431</xdr:rowOff>
    </xdr:to>
    <xdr:pic>
      <xdr:nvPicPr>
        <xdr:cNvPr id="3" name="Imagen 2" descr="La imagen puede contener: texto que dice &quot;Acatzingo GOBIERNO -&quot;">
          <a:extLst>
            <a:ext uri="{FF2B5EF4-FFF2-40B4-BE49-F238E27FC236}">
              <a16:creationId xmlns:a16="http://schemas.microsoft.com/office/drawing/2014/main" xmlns="" id="{74BE05B8-166B-4684-A008-F7886A93A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4" y="285751"/>
          <a:ext cx="2050666" cy="196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37810</xdr:colOff>
      <xdr:row>0</xdr:row>
      <xdr:rowOff>190500</xdr:rowOff>
    </xdr:from>
    <xdr:to>
      <xdr:col>15</xdr:col>
      <xdr:colOff>692727</xdr:colOff>
      <xdr:row>4</xdr:row>
      <xdr:rowOff>514350</xdr:rowOff>
    </xdr:to>
    <xdr:sp macro="" textlink="">
      <xdr:nvSpPr>
        <xdr:cNvPr id="2" name="10 Rectángulo redondeado">
          <a:extLst>
            <a:ext uri="{FF2B5EF4-FFF2-40B4-BE49-F238E27FC236}">
              <a16:creationId xmlns:a16="http://schemas.microsoft.com/office/drawing/2014/main" xmlns="" id="{A7616FB7-DA91-41AE-A236-B00E38D795D1}"/>
            </a:ext>
          </a:extLst>
        </xdr:cNvPr>
        <xdr:cNvSpPr/>
      </xdr:nvSpPr>
      <xdr:spPr>
        <a:xfrm>
          <a:off x="1076035" y="190500"/>
          <a:ext cx="13847042" cy="2095500"/>
        </a:xfrm>
        <a:prstGeom prst="round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_tradnl" sz="1100"/>
        </a:p>
      </xdr:txBody>
    </xdr:sp>
    <xdr:clientData/>
  </xdr:twoCellAnchor>
  <xdr:twoCellAnchor editAs="oneCell">
    <xdr:from>
      <xdr:col>2</xdr:col>
      <xdr:colOff>2057399</xdr:colOff>
      <xdr:row>0</xdr:row>
      <xdr:rowOff>285751</xdr:rowOff>
    </xdr:from>
    <xdr:to>
      <xdr:col>4</xdr:col>
      <xdr:colOff>269490</xdr:colOff>
      <xdr:row>4</xdr:row>
      <xdr:rowOff>482431</xdr:rowOff>
    </xdr:to>
    <xdr:pic>
      <xdr:nvPicPr>
        <xdr:cNvPr id="3" name="Imagen 2" descr="La imagen puede contener: texto que dice &quot;Acatzingo GOBIERNO -&quot;">
          <a:extLst>
            <a:ext uri="{FF2B5EF4-FFF2-40B4-BE49-F238E27FC236}">
              <a16:creationId xmlns:a16="http://schemas.microsoft.com/office/drawing/2014/main" xmlns="" id="{178C4EBB-527C-4279-90F3-5EF059A0D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4" y="285751"/>
          <a:ext cx="2050666" cy="196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showGridLines="0" tabSelected="1" zoomScale="46" zoomScaleNormal="50" zoomScaleSheetLayoutView="50" workbookViewId="0">
      <selection activeCell="L56" sqref="L56"/>
    </sheetView>
  </sheetViews>
  <sheetFormatPr baseColWidth="10" defaultRowHeight="15" x14ac:dyDescent="0.25"/>
  <cols>
    <col min="1" max="1" width="7.7109375" style="1" customWidth="1"/>
    <col min="2" max="2" width="12.42578125" style="1" customWidth="1"/>
    <col min="3" max="3" width="40.28515625" style="1" customWidth="1"/>
    <col min="4" max="4" width="22.140625" style="1" customWidth="1"/>
    <col min="5" max="5" width="25.5703125" style="1" customWidth="1"/>
    <col min="6" max="6" width="11.85546875" style="1" customWidth="1"/>
    <col min="7" max="17" width="11.42578125" style="1"/>
    <col min="18" max="18" width="14.28515625" style="1" customWidth="1"/>
    <col min="19" max="19" width="9" style="1" customWidth="1"/>
    <col min="20" max="20" width="19.7109375" style="1" customWidth="1"/>
    <col min="21" max="21" width="16.42578125" style="1" customWidth="1"/>
    <col min="22" max="22" width="16.85546875" style="1" customWidth="1"/>
    <col min="23" max="23" width="20.7109375" style="1" customWidth="1"/>
    <col min="24" max="24" width="30.7109375" style="1" customWidth="1"/>
    <col min="25" max="25" width="23.5703125" style="1" customWidth="1"/>
    <col min="26" max="26" width="12.85546875" style="1" customWidth="1"/>
    <col min="27" max="16384" width="11.42578125" style="1"/>
  </cols>
  <sheetData>
    <row r="1" spans="1:25" ht="15" customHeight="1" x14ac:dyDescent="0.25"/>
    <row r="2" spans="1:25" ht="40.5" customHeight="1" x14ac:dyDescent="0.25">
      <c r="C2" s="75"/>
      <c r="D2" s="75"/>
      <c r="E2" s="76"/>
      <c r="F2" s="57" t="s">
        <v>39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62"/>
      <c r="R2" s="62"/>
      <c r="S2" s="62"/>
      <c r="T2" s="62"/>
      <c r="U2" s="62"/>
    </row>
    <row r="3" spans="1:25" ht="39.75" customHeight="1" x14ac:dyDescent="0.25">
      <c r="C3" s="75"/>
      <c r="D3" s="75"/>
      <c r="E3" s="76"/>
      <c r="F3" s="57" t="s">
        <v>67</v>
      </c>
      <c r="G3" s="57"/>
      <c r="H3" s="57"/>
      <c r="I3" s="57"/>
      <c r="J3" s="57"/>
      <c r="K3" s="57"/>
      <c r="L3" s="57"/>
      <c r="M3" s="57"/>
      <c r="N3" s="57"/>
      <c r="O3" s="57"/>
      <c r="P3" s="58"/>
      <c r="Q3" s="88" t="s">
        <v>15</v>
      </c>
      <c r="R3" s="88"/>
      <c r="S3" s="90" t="s">
        <v>70</v>
      </c>
      <c r="T3" s="91"/>
      <c r="U3" s="91"/>
      <c r="V3" s="92"/>
      <c r="W3" s="5"/>
      <c r="X3" s="5"/>
    </row>
    <row r="4" spans="1:25" ht="39.75" customHeight="1" x14ac:dyDescent="0.25">
      <c r="C4" s="75"/>
      <c r="D4" s="75"/>
      <c r="E4" s="76"/>
      <c r="F4" s="57" t="s">
        <v>68</v>
      </c>
      <c r="G4" s="57"/>
      <c r="H4" s="57"/>
      <c r="I4" s="57"/>
      <c r="J4" s="57"/>
      <c r="K4" s="57"/>
      <c r="L4" s="57"/>
      <c r="M4" s="57"/>
      <c r="N4" s="57"/>
      <c r="O4" s="57"/>
      <c r="P4" s="58"/>
      <c r="Q4" s="89"/>
      <c r="R4" s="89"/>
      <c r="S4" s="93"/>
      <c r="T4" s="93"/>
      <c r="U4" s="93"/>
      <c r="V4" s="93"/>
    </row>
    <row r="5" spans="1:25" ht="41.25" customHeight="1" x14ac:dyDescent="0.25">
      <c r="C5" s="77"/>
      <c r="D5" s="77"/>
      <c r="E5" s="78"/>
      <c r="F5" s="63" t="s">
        <v>69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88" t="s">
        <v>16</v>
      </c>
      <c r="R5" s="88"/>
      <c r="S5" s="8">
        <v>1</v>
      </c>
      <c r="T5" s="8" t="s">
        <v>25</v>
      </c>
      <c r="U5" s="8">
        <v>1</v>
      </c>
    </row>
    <row r="6" spans="1:25" s="2" customFormat="1" ht="54.75" customHeight="1" x14ac:dyDescent="0.25">
      <c r="C6" s="83" t="s">
        <v>21</v>
      </c>
      <c r="D6" s="84"/>
      <c r="E6" s="84"/>
      <c r="F6" s="84"/>
      <c r="G6" s="59" t="s">
        <v>64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T6" s="66" t="s">
        <v>28</v>
      </c>
      <c r="U6" s="66"/>
      <c r="V6" s="9" t="s">
        <v>29</v>
      </c>
      <c r="W6" s="9" t="s">
        <v>30</v>
      </c>
      <c r="X6" s="6"/>
    </row>
    <row r="7" spans="1:25" s="2" customFormat="1" ht="51.75" customHeight="1" x14ac:dyDescent="0.25">
      <c r="C7" s="83" t="s">
        <v>22</v>
      </c>
      <c r="D7" s="84"/>
      <c r="E7" s="84"/>
      <c r="F7" s="84"/>
      <c r="G7" s="59" t="s">
        <v>65</v>
      </c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T7" s="67"/>
      <c r="U7" s="67"/>
      <c r="V7" s="35">
        <v>22644</v>
      </c>
      <c r="W7" s="35">
        <v>24150</v>
      </c>
      <c r="X7" s="7"/>
    </row>
    <row r="8" spans="1:25" s="2" customFormat="1" ht="47.25" customHeight="1" x14ac:dyDescent="0.25">
      <c r="C8" s="83" t="s">
        <v>23</v>
      </c>
      <c r="D8" s="84"/>
      <c r="E8" s="84"/>
      <c r="F8" s="84"/>
      <c r="G8" s="60" t="s">
        <v>71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3"/>
      <c r="T8" s="3"/>
      <c r="U8" s="3"/>
    </row>
    <row r="9" spans="1:25" s="2" customFormat="1" ht="48" customHeight="1" x14ac:dyDescent="0.25">
      <c r="C9" s="83" t="s">
        <v>24</v>
      </c>
      <c r="D9" s="84"/>
      <c r="E9" s="84"/>
      <c r="F9" s="84"/>
      <c r="G9" s="61" t="s">
        <v>66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3"/>
      <c r="T9" s="3"/>
      <c r="U9" s="3"/>
    </row>
    <row r="10" spans="1:25" ht="15.75" customHeight="1" x14ac:dyDescent="0.25"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spans="1:25" ht="50.25" customHeight="1" x14ac:dyDescent="0.25">
      <c r="A11" s="65" t="s">
        <v>37</v>
      </c>
      <c r="B11" s="65" t="s">
        <v>17</v>
      </c>
      <c r="C11" s="65"/>
      <c r="D11" s="65" t="s">
        <v>0</v>
      </c>
      <c r="E11" s="65" t="s">
        <v>20</v>
      </c>
      <c r="F11" s="85">
        <v>2022</v>
      </c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79" t="s">
        <v>27</v>
      </c>
      <c r="S11" s="80"/>
      <c r="T11" s="96" t="s">
        <v>31</v>
      </c>
      <c r="U11" s="97"/>
      <c r="V11" s="98"/>
      <c r="W11" s="79" t="s">
        <v>26</v>
      </c>
      <c r="X11" s="94"/>
      <c r="Y11" s="80"/>
    </row>
    <row r="12" spans="1:25" s="4" customFormat="1" ht="41.25" customHeight="1" x14ac:dyDescent="0.25">
      <c r="A12" s="65"/>
      <c r="B12" s="65"/>
      <c r="C12" s="65"/>
      <c r="D12" s="65"/>
      <c r="E12" s="65"/>
      <c r="F12" s="13" t="s">
        <v>1</v>
      </c>
      <c r="G12" s="11" t="s">
        <v>2</v>
      </c>
      <c r="H12" s="11" t="s">
        <v>3</v>
      </c>
      <c r="I12" s="11" t="s">
        <v>4</v>
      </c>
      <c r="J12" s="11" t="s">
        <v>5</v>
      </c>
      <c r="K12" s="11" t="s">
        <v>6</v>
      </c>
      <c r="L12" s="11" t="s">
        <v>7</v>
      </c>
      <c r="M12" s="11" t="s">
        <v>8</v>
      </c>
      <c r="N12" s="11" t="s">
        <v>9</v>
      </c>
      <c r="O12" s="11" t="s">
        <v>10</v>
      </c>
      <c r="P12" s="11" t="s">
        <v>11</v>
      </c>
      <c r="Q12" s="11" t="s">
        <v>12</v>
      </c>
      <c r="R12" s="81"/>
      <c r="S12" s="82"/>
      <c r="T12" s="12" t="s">
        <v>35</v>
      </c>
      <c r="U12" s="12" t="s">
        <v>29</v>
      </c>
      <c r="V12" s="12" t="s">
        <v>30</v>
      </c>
      <c r="W12" s="81"/>
      <c r="X12" s="95"/>
      <c r="Y12" s="82"/>
    </row>
    <row r="13" spans="1:25" ht="65.25" customHeight="1" x14ac:dyDescent="0.25">
      <c r="A13" s="99">
        <v>1</v>
      </c>
      <c r="B13" s="73" t="s">
        <v>72</v>
      </c>
      <c r="C13" s="74"/>
      <c r="D13" s="86" t="s">
        <v>44</v>
      </c>
      <c r="E13" s="14" t="s">
        <v>18</v>
      </c>
      <c r="F13" s="32">
        <v>5</v>
      </c>
      <c r="G13" s="10">
        <v>5</v>
      </c>
      <c r="H13" s="10">
        <v>5</v>
      </c>
      <c r="I13" s="10">
        <v>5</v>
      </c>
      <c r="J13" s="10">
        <v>5</v>
      </c>
      <c r="K13" s="10">
        <v>5</v>
      </c>
      <c r="L13" s="10">
        <v>5</v>
      </c>
      <c r="M13" s="10">
        <v>5</v>
      </c>
      <c r="N13" s="10">
        <v>5</v>
      </c>
      <c r="O13" s="10">
        <v>5</v>
      </c>
      <c r="P13" s="10">
        <v>5</v>
      </c>
      <c r="Q13" s="10">
        <v>5</v>
      </c>
      <c r="R13" s="52">
        <f t="shared" ref="R13:R21" si="0">SUM(F13:Q13)</f>
        <v>60</v>
      </c>
      <c r="S13" s="53"/>
      <c r="T13" s="54">
        <v>5</v>
      </c>
      <c r="U13" s="54"/>
      <c r="V13" s="54"/>
      <c r="W13" s="36" t="s">
        <v>40</v>
      </c>
      <c r="X13" s="37"/>
      <c r="Y13" s="38"/>
    </row>
    <row r="14" spans="1:25" ht="67.5" customHeight="1" thickBot="1" x14ac:dyDescent="0.3">
      <c r="A14" s="100"/>
      <c r="B14" s="46"/>
      <c r="C14" s="47"/>
      <c r="D14" s="87"/>
      <c r="E14" s="15" t="s">
        <v>19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71"/>
      <c r="S14" s="72"/>
      <c r="T14" s="55"/>
      <c r="U14" s="55"/>
      <c r="V14" s="55"/>
      <c r="W14" s="39"/>
      <c r="X14" s="40"/>
      <c r="Y14" s="41"/>
    </row>
    <row r="15" spans="1:25" ht="65.25" customHeight="1" thickBot="1" x14ac:dyDescent="0.3">
      <c r="A15" s="101">
        <v>2</v>
      </c>
      <c r="B15" s="68" t="s">
        <v>42</v>
      </c>
      <c r="C15" s="69"/>
      <c r="D15" s="70" t="s">
        <v>45</v>
      </c>
      <c r="E15" s="20" t="s">
        <v>18</v>
      </c>
      <c r="F15" s="18">
        <v>10</v>
      </c>
      <c r="G15" s="21">
        <v>10</v>
      </c>
      <c r="H15" s="21">
        <v>10</v>
      </c>
      <c r="I15" s="21">
        <v>10</v>
      </c>
      <c r="J15" s="21">
        <v>10</v>
      </c>
      <c r="K15" s="21">
        <v>10</v>
      </c>
      <c r="L15" s="21">
        <v>10</v>
      </c>
      <c r="M15" s="21">
        <v>10</v>
      </c>
      <c r="N15" s="21">
        <v>10</v>
      </c>
      <c r="O15" s="21">
        <v>10</v>
      </c>
      <c r="P15" s="21">
        <v>10</v>
      </c>
      <c r="Q15" s="21">
        <v>10</v>
      </c>
      <c r="R15" s="52">
        <f t="shared" si="0"/>
        <v>120</v>
      </c>
      <c r="S15" s="53"/>
      <c r="T15" s="56">
        <v>10</v>
      </c>
      <c r="U15" s="54"/>
      <c r="V15" s="54"/>
      <c r="W15" s="36" t="s">
        <v>41</v>
      </c>
      <c r="X15" s="37"/>
      <c r="Y15" s="38"/>
    </row>
    <row r="16" spans="1:25" ht="67.5" customHeight="1" thickBot="1" x14ac:dyDescent="0.3">
      <c r="A16" s="45"/>
      <c r="B16" s="48"/>
      <c r="C16" s="49"/>
      <c r="D16" s="51"/>
      <c r="E16" s="17" t="s">
        <v>19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71">
        <f t="shared" si="0"/>
        <v>0</v>
      </c>
      <c r="S16" s="72"/>
      <c r="T16" s="55"/>
      <c r="U16" s="55"/>
      <c r="V16" s="55"/>
      <c r="W16" s="39"/>
      <c r="X16" s="40"/>
      <c r="Y16" s="41"/>
    </row>
    <row r="17" spans="1:25" ht="65.25" customHeight="1" x14ac:dyDescent="0.25">
      <c r="A17" s="44">
        <v>3</v>
      </c>
      <c r="B17" s="46" t="s">
        <v>43</v>
      </c>
      <c r="C17" s="47"/>
      <c r="D17" s="50" t="s">
        <v>46</v>
      </c>
      <c r="E17" s="19" t="s">
        <v>18</v>
      </c>
      <c r="F17" s="8">
        <v>4</v>
      </c>
      <c r="G17" s="8">
        <v>4</v>
      </c>
      <c r="H17" s="8">
        <v>4</v>
      </c>
      <c r="I17" s="8">
        <v>4</v>
      </c>
      <c r="J17" s="8">
        <v>4</v>
      </c>
      <c r="K17" s="8">
        <v>4</v>
      </c>
      <c r="L17" s="8">
        <v>4</v>
      </c>
      <c r="M17" s="8">
        <v>4</v>
      </c>
      <c r="N17" s="8">
        <v>4</v>
      </c>
      <c r="O17" s="8">
        <v>4</v>
      </c>
      <c r="P17" s="8">
        <v>4</v>
      </c>
      <c r="Q17" s="8">
        <v>4</v>
      </c>
      <c r="R17" s="52">
        <f t="shared" si="0"/>
        <v>48</v>
      </c>
      <c r="S17" s="53"/>
      <c r="T17" s="54">
        <v>4</v>
      </c>
      <c r="U17" s="54"/>
      <c r="V17" s="54"/>
      <c r="W17" s="36" t="s">
        <v>47</v>
      </c>
      <c r="X17" s="37"/>
      <c r="Y17" s="38"/>
    </row>
    <row r="18" spans="1:25" ht="67.5" customHeight="1" thickBot="1" x14ac:dyDescent="0.3">
      <c r="A18" s="102"/>
      <c r="B18" s="46"/>
      <c r="C18" s="47"/>
      <c r="D18" s="87"/>
      <c r="E18" s="15" t="s">
        <v>19</v>
      </c>
      <c r="F18" s="8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71">
        <f t="shared" si="0"/>
        <v>0</v>
      </c>
      <c r="S18" s="72"/>
      <c r="T18" s="55"/>
      <c r="U18" s="55"/>
      <c r="V18" s="55"/>
      <c r="W18" s="39"/>
      <c r="X18" s="40"/>
      <c r="Y18" s="41"/>
    </row>
    <row r="19" spans="1:25" ht="65.25" customHeight="1" x14ac:dyDescent="0.25">
      <c r="A19" s="103">
        <v>4</v>
      </c>
      <c r="B19" s="68" t="s">
        <v>48</v>
      </c>
      <c r="C19" s="69"/>
      <c r="D19" s="105" t="s">
        <v>49</v>
      </c>
      <c r="E19" s="20" t="s">
        <v>18</v>
      </c>
      <c r="F19" s="21">
        <v>24</v>
      </c>
      <c r="G19" s="21">
        <v>24</v>
      </c>
      <c r="H19" s="21">
        <v>24</v>
      </c>
      <c r="I19" s="21">
        <v>24</v>
      </c>
      <c r="J19" s="21">
        <v>24</v>
      </c>
      <c r="K19" s="21">
        <v>24</v>
      </c>
      <c r="L19" s="21">
        <v>24</v>
      </c>
      <c r="M19" s="21">
        <v>24</v>
      </c>
      <c r="N19" s="21">
        <v>24</v>
      </c>
      <c r="O19" s="21">
        <v>24</v>
      </c>
      <c r="P19" s="21">
        <v>24</v>
      </c>
      <c r="Q19" s="21">
        <v>24</v>
      </c>
      <c r="R19" s="52">
        <f t="shared" si="0"/>
        <v>288</v>
      </c>
      <c r="S19" s="53"/>
      <c r="T19" s="56">
        <v>24</v>
      </c>
      <c r="U19" s="56"/>
      <c r="V19" s="56"/>
      <c r="W19" s="36" t="s">
        <v>50</v>
      </c>
      <c r="X19" s="37"/>
      <c r="Y19" s="38"/>
    </row>
    <row r="20" spans="1:25" ht="67.5" customHeight="1" thickBot="1" x14ac:dyDescent="0.3">
      <c r="A20" s="104"/>
      <c r="B20" s="48"/>
      <c r="C20" s="49"/>
      <c r="D20" s="106"/>
      <c r="E20" s="17" t="s">
        <v>19</v>
      </c>
      <c r="F20" s="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71">
        <f t="shared" si="0"/>
        <v>0</v>
      </c>
      <c r="S20" s="72"/>
      <c r="T20" s="55"/>
      <c r="U20" s="55"/>
      <c r="V20" s="55"/>
      <c r="W20" s="39"/>
      <c r="X20" s="40"/>
      <c r="Y20" s="41"/>
    </row>
    <row r="21" spans="1:25" ht="65.25" customHeight="1" x14ac:dyDescent="0.25">
      <c r="A21" s="44">
        <v>5</v>
      </c>
      <c r="B21" s="46" t="s">
        <v>73</v>
      </c>
      <c r="C21" s="47"/>
      <c r="D21" s="50" t="s">
        <v>51</v>
      </c>
      <c r="E21" s="19" t="s">
        <v>18</v>
      </c>
      <c r="F21" s="8">
        <v>5</v>
      </c>
      <c r="G21" s="8">
        <v>5</v>
      </c>
      <c r="H21" s="8">
        <v>5</v>
      </c>
      <c r="I21" s="8">
        <v>5</v>
      </c>
      <c r="J21" s="8">
        <v>5</v>
      </c>
      <c r="K21" s="8">
        <v>5</v>
      </c>
      <c r="L21" s="8">
        <v>5</v>
      </c>
      <c r="M21" s="8">
        <v>5</v>
      </c>
      <c r="N21" s="8">
        <v>5</v>
      </c>
      <c r="O21" s="8">
        <v>5</v>
      </c>
      <c r="P21" s="8">
        <v>5</v>
      </c>
      <c r="Q21" s="8">
        <v>5</v>
      </c>
      <c r="R21" s="52">
        <f t="shared" si="0"/>
        <v>60</v>
      </c>
      <c r="S21" s="53"/>
      <c r="T21" s="56">
        <v>5</v>
      </c>
      <c r="U21" s="56"/>
      <c r="V21" s="56"/>
      <c r="W21" s="36" t="s">
        <v>52</v>
      </c>
      <c r="X21" s="37"/>
      <c r="Y21" s="38"/>
    </row>
    <row r="22" spans="1:25" ht="67.5" customHeight="1" thickBot="1" x14ac:dyDescent="0.3">
      <c r="A22" s="45"/>
      <c r="B22" s="48"/>
      <c r="C22" s="49"/>
      <c r="D22" s="51"/>
      <c r="E22" s="17" t="s">
        <v>19</v>
      </c>
      <c r="F22" s="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42"/>
      <c r="S22" s="43"/>
      <c r="T22" s="55"/>
      <c r="U22" s="55"/>
      <c r="V22" s="55"/>
      <c r="W22" s="39"/>
      <c r="X22" s="40"/>
      <c r="Y22" s="41"/>
    </row>
    <row r="23" spans="1:25" ht="65.25" customHeight="1" x14ac:dyDescent="0.25">
      <c r="A23" s="44">
        <v>6</v>
      </c>
      <c r="B23" s="46" t="s">
        <v>74</v>
      </c>
      <c r="C23" s="47"/>
      <c r="D23" s="50" t="s">
        <v>53</v>
      </c>
      <c r="E23" s="19" t="s">
        <v>18</v>
      </c>
      <c r="F23" s="8">
        <v>3</v>
      </c>
      <c r="G23" s="8">
        <v>3</v>
      </c>
      <c r="H23" s="8">
        <v>3</v>
      </c>
      <c r="I23" s="8">
        <v>3</v>
      </c>
      <c r="J23" s="8">
        <v>3</v>
      </c>
      <c r="K23" s="8">
        <v>3</v>
      </c>
      <c r="L23" s="8">
        <v>3</v>
      </c>
      <c r="M23" s="8">
        <v>3</v>
      </c>
      <c r="N23" s="8">
        <v>3</v>
      </c>
      <c r="O23" s="8">
        <v>3</v>
      </c>
      <c r="P23" s="8">
        <v>3</v>
      </c>
      <c r="Q23" s="8">
        <v>3</v>
      </c>
      <c r="R23" s="52">
        <f t="shared" ref="R23:R26" si="1">SUM(F23:Q23)</f>
        <v>36</v>
      </c>
      <c r="S23" s="53"/>
      <c r="T23" s="54">
        <v>3</v>
      </c>
      <c r="U23" s="54"/>
      <c r="V23" s="54"/>
      <c r="W23" s="36" t="s">
        <v>54</v>
      </c>
      <c r="X23" s="37"/>
      <c r="Y23" s="38"/>
    </row>
    <row r="24" spans="1:25" ht="67.5" customHeight="1" thickBot="1" x14ac:dyDescent="0.3">
      <c r="A24" s="45"/>
      <c r="B24" s="48"/>
      <c r="C24" s="49"/>
      <c r="D24" s="51"/>
      <c r="E24" s="17" t="s">
        <v>19</v>
      </c>
      <c r="F24" s="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42">
        <f t="shared" si="1"/>
        <v>0</v>
      </c>
      <c r="S24" s="43"/>
      <c r="T24" s="55"/>
      <c r="U24" s="55"/>
      <c r="V24" s="55"/>
      <c r="W24" s="39"/>
      <c r="X24" s="40"/>
      <c r="Y24" s="41"/>
    </row>
    <row r="25" spans="1:25" ht="65.25" customHeight="1" x14ac:dyDescent="0.25">
      <c r="A25" s="44">
        <v>7</v>
      </c>
      <c r="B25" s="46" t="s">
        <v>55</v>
      </c>
      <c r="C25" s="47"/>
      <c r="D25" s="50" t="s">
        <v>56</v>
      </c>
      <c r="E25" s="19" t="s">
        <v>18</v>
      </c>
      <c r="F25" s="8">
        <v>3</v>
      </c>
      <c r="G25" s="8">
        <v>3</v>
      </c>
      <c r="H25" s="8">
        <v>3</v>
      </c>
      <c r="I25" s="8">
        <v>3</v>
      </c>
      <c r="J25" s="8">
        <v>3</v>
      </c>
      <c r="K25" s="8">
        <v>3</v>
      </c>
      <c r="L25" s="8">
        <v>3</v>
      </c>
      <c r="M25" s="8">
        <v>3</v>
      </c>
      <c r="N25" s="8">
        <v>3</v>
      </c>
      <c r="O25" s="8">
        <v>3</v>
      </c>
      <c r="P25" s="8">
        <v>3</v>
      </c>
      <c r="Q25" s="8">
        <v>3</v>
      </c>
      <c r="R25" s="52">
        <f t="shared" si="1"/>
        <v>36</v>
      </c>
      <c r="S25" s="53"/>
      <c r="T25" s="54">
        <v>3</v>
      </c>
      <c r="U25" s="56"/>
      <c r="V25" s="54"/>
      <c r="W25" s="36" t="s">
        <v>57</v>
      </c>
      <c r="X25" s="37"/>
      <c r="Y25" s="38"/>
    </row>
    <row r="26" spans="1:25" ht="67.5" customHeight="1" thickBot="1" x14ac:dyDescent="0.3">
      <c r="A26" s="45"/>
      <c r="B26" s="48"/>
      <c r="C26" s="49"/>
      <c r="D26" s="51"/>
      <c r="E26" s="17" t="s">
        <v>19</v>
      </c>
      <c r="F26" s="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42">
        <f t="shared" si="1"/>
        <v>0</v>
      </c>
      <c r="S26" s="43"/>
      <c r="T26" s="55"/>
      <c r="U26" s="55"/>
      <c r="V26" s="55"/>
      <c r="W26" s="39"/>
      <c r="X26" s="40"/>
      <c r="Y26" s="41"/>
    </row>
    <row r="27" spans="1:25" ht="96" customHeight="1" thickBot="1" x14ac:dyDescent="0.3">
      <c r="A27" s="44">
        <v>8</v>
      </c>
      <c r="B27" s="46" t="s">
        <v>75</v>
      </c>
      <c r="C27" s="47"/>
      <c r="D27" s="50" t="s">
        <v>58</v>
      </c>
      <c r="E27" s="19" t="s">
        <v>18</v>
      </c>
      <c r="F27" s="18">
        <v>4</v>
      </c>
      <c r="G27" s="8">
        <v>4</v>
      </c>
      <c r="H27" s="8">
        <v>4</v>
      </c>
      <c r="I27" s="8">
        <v>4</v>
      </c>
      <c r="J27" s="8">
        <v>4</v>
      </c>
      <c r="K27" s="8">
        <v>4</v>
      </c>
      <c r="L27" s="8">
        <v>4</v>
      </c>
      <c r="M27" s="8">
        <v>4</v>
      </c>
      <c r="N27" s="8">
        <v>4</v>
      </c>
      <c r="O27" s="8">
        <v>4</v>
      </c>
      <c r="P27" s="8">
        <v>4</v>
      </c>
      <c r="Q27" s="8">
        <v>4</v>
      </c>
      <c r="R27" s="52">
        <f t="shared" ref="R27:R28" si="2">SUM(F27:Q27)</f>
        <v>48</v>
      </c>
      <c r="S27" s="53"/>
      <c r="T27" s="54">
        <v>4</v>
      </c>
      <c r="U27" s="56"/>
      <c r="V27" s="56"/>
      <c r="W27" s="36" t="s">
        <v>59</v>
      </c>
      <c r="X27" s="37"/>
      <c r="Y27" s="38"/>
    </row>
    <row r="28" spans="1:25" ht="85.5" customHeight="1" thickBot="1" x14ac:dyDescent="0.3">
      <c r="A28" s="45"/>
      <c r="B28" s="48"/>
      <c r="C28" s="49"/>
      <c r="D28" s="51"/>
      <c r="E28" s="17" t="s">
        <v>19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42">
        <f t="shared" si="2"/>
        <v>0</v>
      </c>
      <c r="S28" s="43"/>
      <c r="T28" s="55"/>
      <c r="U28" s="55"/>
      <c r="V28" s="55"/>
      <c r="W28" s="39"/>
      <c r="X28" s="40"/>
      <c r="Y28" s="41"/>
    </row>
    <row r="29" spans="1:25" ht="96" customHeight="1" x14ac:dyDescent="0.25">
      <c r="A29" s="44">
        <v>9</v>
      </c>
      <c r="B29" s="46" t="s">
        <v>60</v>
      </c>
      <c r="C29" s="47"/>
      <c r="D29" s="50" t="s">
        <v>51</v>
      </c>
      <c r="E29" s="19" t="s">
        <v>18</v>
      </c>
      <c r="F29" s="8">
        <v>5</v>
      </c>
      <c r="G29" s="8">
        <v>5</v>
      </c>
      <c r="H29" s="8">
        <v>5</v>
      </c>
      <c r="I29" s="8">
        <v>5</v>
      </c>
      <c r="J29" s="8">
        <v>5</v>
      </c>
      <c r="K29" s="8">
        <v>5</v>
      </c>
      <c r="L29" s="8">
        <v>5</v>
      </c>
      <c r="M29" s="8">
        <v>5</v>
      </c>
      <c r="N29" s="8">
        <v>5</v>
      </c>
      <c r="O29" s="8">
        <v>5</v>
      </c>
      <c r="P29" s="8">
        <v>5</v>
      </c>
      <c r="Q29" s="8">
        <v>5</v>
      </c>
      <c r="R29" s="52">
        <f t="shared" ref="R29:R30" si="3">SUM(F29:Q29)</f>
        <v>60</v>
      </c>
      <c r="S29" s="53"/>
      <c r="T29" s="54">
        <v>5</v>
      </c>
      <c r="U29" s="56"/>
      <c r="V29" s="56"/>
      <c r="W29" s="36" t="s">
        <v>61</v>
      </c>
      <c r="X29" s="37"/>
      <c r="Y29" s="38"/>
    </row>
    <row r="30" spans="1:25" ht="85.5" customHeight="1" thickBot="1" x14ac:dyDescent="0.3">
      <c r="A30" s="45"/>
      <c r="B30" s="48"/>
      <c r="C30" s="49"/>
      <c r="D30" s="51"/>
      <c r="E30" s="17" t="s">
        <v>19</v>
      </c>
      <c r="F30" s="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42">
        <f t="shared" si="3"/>
        <v>0</v>
      </c>
      <c r="S30" s="43"/>
      <c r="T30" s="55"/>
      <c r="U30" s="55"/>
      <c r="V30" s="55"/>
      <c r="W30" s="39"/>
      <c r="X30" s="40"/>
      <c r="Y30" s="41"/>
    </row>
    <row r="31" spans="1:25" ht="97.5" customHeight="1" x14ac:dyDescent="0.25">
      <c r="A31" s="44">
        <v>10</v>
      </c>
      <c r="B31" s="46" t="s">
        <v>76</v>
      </c>
      <c r="C31" s="47"/>
      <c r="D31" s="50" t="s">
        <v>62</v>
      </c>
      <c r="E31" s="19" t="s">
        <v>18</v>
      </c>
      <c r="F31" s="8">
        <v>3</v>
      </c>
      <c r="G31" s="8">
        <v>3</v>
      </c>
      <c r="H31" s="8">
        <v>3</v>
      </c>
      <c r="I31" s="8">
        <v>3</v>
      </c>
      <c r="J31" s="8">
        <v>3</v>
      </c>
      <c r="K31" s="8">
        <v>3</v>
      </c>
      <c r="L31" s="8">
        <v>3</v>
      </c>
      <c r="M31" s="8">
        <v>3</v>
      </c>
      <c r="N31" s="8">
        <v>3</v>
      </c>
      <c r="O31" s="8">
        <v>3</v>
      </c>
      <c r="P31" s="8">
        <v>3</v>
      </c>
      <c r="Q31" s="8">
        <v>3</v>
      </c>
      <c r="R31" s="52">
        <f t="shared" ref="R31:R32" si="4">SUM(F31:Q31)</f>
        <v>36</v>
      </c>
      <c r="S31" s="53"/>
      <c r="T31" s="54">
        <v>3</v>
      </c>
      <c r="U31" s="56"/>
      <c r="V31" s="56"/>
      <c r="W31" s="36" t="s">
        <v>63</v>
      </c>
      <c r="X31" s="37"/>
      <c r="Y31" s="38"/>
    </row>
    <row r="32" spans="1:25" ht="123" customHeight="1" thickBot="1" x14ac:dyDescent="0.3">
      <c r="A32" s="45"/>
      <c r="B32" s="48"/>
      <c r="C32" s="49"/>
      <c r="D32" s="51"/>
      <c r="E32" s="17" t="s">
        <v>19</v>
      </c>
      <c r="F32" s="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42">
        <f t="shared" si="4"/>
        <v>0</v>
      </c>
      <c r="S32" s="43"/>
      <c r="T32" s="55"/>
      <c r="U32" s="55"/>
      <c r="V32" s="55"/>
      <c r="W32" s="39"/>
      <c r="X32" s="40"/>
      <c r="Y32" s="41"/>
    </row>
    <row r="33" spans="1:25" ht="85.5" customHeight="1" x14ac:dyDescent="0.25">
      <c r="A33" s="44">
        <v>11</v>
      </c>
      <c r="B33" s="46" t="s">
        <v>77</v>
      </c>
      <c r="C33" s="47"/>
      <c r="D33" s="50" t="s">
        <v>44</v>
      </c>
      <c r="E33" s="19" t="s">
        <v>18</v>
      </c>
      <c r="F33" s="8">
        <v>2</v>
      </c>
      <c r="G33" s="8">
        <v>2</v>
      </c>
      <c r="H33" s="8">
        <v>2</v>
      </c>
      <c r="I33" s="8">
        <v>2</v>
      </c>
      <c r="J33" s="8">
        <v>2</v>
      </c>
      <c r="K33" s="8">
        <v>2</v>
      </c>
      <c r="L33" s="8">
        <v>2</v>
      </c>
      <c r="M33" s="8">
        <v>2</v>
      </c>
      <c r="N33" s="8">
        <v>2</v>
      </c>
      <c r="O33" s="8">
        <v>2</v>
      </c>
      <c r="P33" s="8">
        <v>2</v>
      </c>
      <c r="Q33" s="8">
        <v>2</v>
      </c>
      <c r="R33" s="52">
        <f t="shared" ref="R33:R34" si="5">SUM(F33:Q33)</f>
        <v>24</v>
      </c>
      <c r="S33" s="53"/>
      <c r="T33" s="54">
        <v>2</v>
      </c>
      <c r="U33" s="54"/>
      <c r="V33" s="54"/>
      <c r="W33" s="36" t="s">
        <v>79</v>
      </c>
      <c r="X33" s="37"/>
      <c r="Y33" s="38"/>
    </row>
    <row r="34" spans="1:25" ht="99" customHeight="1" thickBot="1" x14ac:dyDescent="0.3">
      <c r="A34" s="45"/>
      <c r="B34" s="48"/>
      <c r="C34" s="49"/>
      <c r="D34" s="51"/>
      <c r="E34" s="17" t="s">
        <v>19</v>
      </c>
      <c r="F34" s="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42">
        <f t="shared" si="5"/>
        <v>0</v>
      </c>
      <c r="S34" s="43"/>
      <c r="T34" s="55"/>
      <c r="U34" s="55"/>
      <c r="V34" s="55"/>
      <c r="W34" s="39"/>
      <c r="X34" s="40"/>
      <c r="Y34" s="41"/>
    </row>
    <row r="35" spans="1:25" ht="83.25" customHeight="1" x14ac:dyDescent="0.25">
      <c r="A35" s="44">
        <v>12</v>
      </c>
      <c r="B35" s="46" t="s">
        <v>78</v>
      </c>
      <c r="C35" s="47"/>
      <c r="D35" s="50" t="s">
        <v>44</v>
      </c>
      <c r="E35" s="19" t="s">
        <v>18</v>
      </c>
      <c r="F35" s="8">
        <v>2</v>
      </c>
      <c r="G35" s="8">
        <v>2</v>
      </c>
      <c r="H35" s="8">
        <v>2</v>
      </c>
      <c r="I35" s="8">
        <v>2</v>
      </c>
      <c r="J35" s="8">
        <v>2</v>
      </c>
      <c r="K35" s="8">
        <v>2</v>
      </c>
      <c r="L35" s="8">
        <v>2</v>
      </c>
      <c r="M35" s="8">
        <v>2</v>
      </c>
      <c r="N35" s="8">
        <v>2</v>
      </c>
      <c r="O35" s="8">
        <v>2</v>
      </c>
      <c r="P35" s="8">
        <v>2</v>
      </c>
      <c r="Q35" s="8">
        <v>2</v>
      </c>
      <c r="R35" s="52">
        <f t="shared" ref="R35:R36" si="6">SUM(F35:Q35)</f>
        <v>24</v>
      </c>
      <c r="S35" s="53"/>
      <c r="T35" s="54">
        <v>2</v>
      </c>
      <c r="U35" s="54"/>
      <c r="V35" s="54"/>
      <c r="W35" s="36" t="s">
        <v>80</v>
      </c>
      <c r="X35" s="37"/>
      <c r="Y35" s="38"/>
    </row>
    <row r="36" spans="1:25" ht="117" customHeight="1" thickBot="1" x14ac:dyDescent="0.3">
      <c r="A36" s="45"/>
      <c r="B36" s="48"/>
      <c r="C36" s="49"/>
      <c r="D36" s="51"/>
      <c r="E36" s="17" t="s">
        <v>19</v>
      </c>
      <c r="F36" s="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42">
        <f t="shared" si="6"/>
        <v>0</v>
      </c>
      <c r="S36" s="43"/>
      <c r="T36" s="55"/>
      <c r="U36" s="55"/>
      <c r="V36" s="55"/>
      <c r="W36" s="39"/>
      <c r="X36" s="40"/>
      <c r="Y36" s="41"/>
    </row>
    <row r="41" spans="1:25" s="33" customFormat="1" ht="18" x14ac:dyDescent="0.25">
      <c r="N41" s="34"/>
    </row>
    <row r="42" spans="1:25" ht="25.5" customHeight="1" x14ac:dyDescent="0.25">
      <c r="K42" s="107"/>
      <c r="L42" s="107"/>
      <c r="M42" s="107"/>
      <c r="N42" s="107"/>
      <c r="O42" s="107"/>
      <c r="P42" s="107"/>
      <c r="Q42" s="107"/>
    </row>
    <row r="43" spans="1:25" ht="12" customHeight="1" x14ac:dyDescent="0.25">
      <c r="K43" s="107"/>
      <c r="L43" s="107"/>
      <c r="M43" s="107"/>
      <c r="N43" s="107"/>
      <c r="O43" s="107"/>
      <c r="P43" s="107"/>
      <c r="Q43" s="107"/>
    </row>
    <row r="44" spans="1:25" ht="31.5" customHeight="1" x14ac:dyDescent="0.25">
      <c r="K44" s="107"/>
      <c r="L44" s="107"/>
      <c r="M44" s="107"/>
      <c r="N44" s="107"/>
      <c r="O44" s="107"/>
      <c r="P44" s="107"/>
      <c r="Q44" s="107"/>
    </row>
    <row r="46" spans="1:25" ht="25.5" customHeight="1" x14ac:dyDescent="0.25">
      <c r="M46" s="107"/>
      <c r="N46" s="107"/>
      <c r="O46" s="107"/>
    </row>
  </sheetData>
  <mergeCells count="141">
    <mergeCell ref="D35:D36"/>
    <mergeCell ref="T35:T36"/>
    <mergeCell ref="U35:U36"/>
    <mergeCell ref="V35:V36"/>
    <mergeCell ref="W35:Y36"/>
    <mergeCell ref="R36:S36"/>
    <mergeCell ref="K42:Q43"/>
    <mergeCell ref="K44:Q44"/>
    <mergeCell ref="M46:O46"/>
    <mergeCell ref="U31:U32"/>
    <mergeCell ref="V31:V32"/>
    <mergeCell ref="W31:Y32"/>
    <mergeCell ref="R32:S32"/>
    <mergeCell ref="A33:A34"/>
    <mergeCell ref="B33:C34"/>
    <mergeCell ref="D33:D34"/>
    <mergeCell ref="R33:S33"/>
    <mergeCell ref="T33:T34"/>
    <mergeCell ref="U33:U34"/>
    <mergeCell ref="V33:V34"/>
    <mergeCell ref="W33:Y34"/>
    <mergeCell ref="R34:S34"/>
    <mergeCell ref="A31:A32"/>
    <mergeCell ref="B31:C32"/>
    <mergeCell ref="D31:D32"/>
    <mergeCell ref="R31:S31"/>
    <mergeCell ref="T31:T32"/>
    <mergeCell ref="R35:S35"/>
    <mergeCell ref="A35:A36"/>
    <mergeCell ref="B35:C36"/>
    <mergeCell ref="U27:U28"/>
    <mergeCell ref="V27:V28"/>
    <mergeCell ref="W27:Y28"/>
    <mergeCell ref="R28:S28"/>
    <mergeCell ref="A29:A30"/>
    <mergeCell ref="B29:C30"/>
    <mergeCell ref="D29:D30"/>
    <mergeCell ref="R29:S29"/>
    <mergeCell ref="T29:T30"/>
    <mergeCell ref="U29:U30"/>
    <mergeCell ref="V29:V30"/>
    <mergeCell ref="W29:Y30"/>
    <mergeCell ref="R30:S30"/>
    <mergeCell ref="A27:A28"/>
    <mergeCell ref="B27:C28"/>
    <mergeCell ref="D27:D28"/>
    <mergeCell ref="R27:S27"/>
    <mergeCell ref="T27:T28"/>
    <mergeCell ref="A21:A22"/>
    <mergeCell ref="A11:A12"/>
    <mergeCell ref="A13:A14"/>
    <mergeCell ref="A15:A16"/>
    <mergeCell ref="A17:A18"/>
    <mergeCell ref="A19:A20"/>
    <mergeCell ref="T21:T22"/>
    <mergeCell ref="U21:U22"/>
    <mergeCell ref="V21:V22"/>
    <mergeCell ref="B21:C22"/>
    <mergeCell ref="D21:D22"/>
    <mergeCell ref="B19:C20"/>
    <mergeCell ref="D19:D20"/>
    <mergeCell ref="B17:C18"/>
    <mergeCell ref="D17:D18"/>
    <mergeCell ref="V13:V14"/>
    <mergeCell ref="U19:U20"/>
    <mergeCell ref="V19:V20"/>
    <mergeCell ref="W21:Y22"/>
    <mergeCell ref="S3:V3"/>
    <mergeCell ref="S4:V4"/>
    <mergeCell ref="T15:T16"/>
    <mergeCell ref="U15:U16"/>
    <mergeCell ref="V15:V16"/>
    <mergeCell ref="W15:Y16"/>
    <mergeCell ref="W19:Y20"/>
    <mergeCell ref="T17:T18"/>
    <mergeCell ref="U17:U18"/>
    <mergeCell ref="V17:V18"/>
    <mergeCell ref="W17:Y18"/>
    <mergeCell ref="T19:T20"/>
    <mergeCell ref="R21:S21"/>
    <mergeCell ref="R22:S22"/>
    <mergeCell ref="R18:S18"/>
    <mergeCell ref="R19:S19"/>
    <mergeCell ref="R20:S20"/>
    <mergeCell ref="R17:S17"/>
    <mergeCell ref="W11:Y12"/>
    <mergeCell ref="W13:Y14"/>
    <mergeCell ref="T11:V11"/>
    <mergeCell ref="T13:T14"/>
    <mergeCell ref="U13:U14"/>
    <mergeCell ref="C2:E5"/>
    <mergeCell ref="R11:S12"/>
    <mergeCell ref="R13:S13"/>
    <mergeCell ref="R14:S14"/>
    <mergeCell ref="C7:F7"/>
    <mergeCell ref="C6:F6"/>
    <mergeCell ref="C8:F8"/>
    <mergeCell ref="C9:F9"/>
    <mergeCell ref="F11:Q11"/>
    <mergeCell ref="D13:D14"/>
    <mergeCell ref="D11:D12"/>
    <mergeCell ref="E11:E12"/>
    <mergeCell ref="Q3:R3"/>
    <mergeCell ref="Q5:R5"/>
    <mergeCell ref="Q4:R4"/>
    <mergeCell ref="C10:V10"/>
    <mergeCell ref="B11:C12"/>
    <mergeCell ref="U23:U24"/>
    <mergeCell ref="V23:V24"/>
    <mergeCell ref="T6:U6"/>
    <mergeCell ref="T7:U7"/>
    <mergeCell ref="B15:C16"/>
    <mergeCell ref="D15:D16"/>
    <mergeCell ref="R15:S15"/>
    <mergeCell ref="R16:S16"/>
    <mergeCell ref="B13:C14"/>
    <mergeCell ref="F2:P2"/>
    <mergeCell ref="F3:P3"/>
    <mergeCell ref="G6:R6"/>
    <mergeCell ref="G7:R7"/>
    <mergeCell ref="G8:R8"/>
    <mergeCell ref="G9:R9"/>
    <mergeCell ref="Q2:U2"/>
    <mergeCell ref="F4:P4"/>
    <mergeCell ref="F5:P5"/>
    <mergeCell ref="W23:Y24"/>
    <mergeCell ref="R24:S24"/>
    <mergeCell ref="A25:A26"/>
    <mergeCell ref="B25:C26"/>
    <mergeCell ref="D25:D26"/>
    <mergeCell ref="R25:S25"/>
    <mergeCell ref="T25:T26"/>
    <mergeCell ref="U25:U26"/>
    <mergeCell ref="V25:V26"/>
    <mergeCell ref="W25:Y26"/>
    <mergeCell ref="R26:S26"/>
    <mergeCell ref="A23:A24"/>
    <mergeCell ref="B23:C24"/>
    <mergeCell ref="D23:D24"/>
    <mergeCell ref="R23:S23"/>
    <mergeCell ref="T23:T24"/>
  </mergeCells>
  <pageMargins left="0.23" right="0.17" top="0.43" bottom="0.42" header="0.3" footer="0.3"/>
  <pageSetup scale="25" orientation="landscape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showGridLines="0" zoomScale="40" zoomScaleNormal="40" zoomScaleSheetLayoutView="50" workbookViewId="0">
      <selection activeCell="AT30" sqref="AT30"/>
    </sheetView>
  </sheetViews>
  <sheetFormatPr baseColWidth="10" defaultRowHeight="15" x14ac:dyDescent="0.25"/>
  <cols>
    <col min="1" max="1" width="7.7109375" style="1" customWidth="1"/>
    <col min="2" max="2" width="7.85546875" style="1" customWidth="1"/>
    <col min="3" max="3" width="35.42578125" style="1" customWidth="1"/>
    <col min="4" max="4" width="22.140625" style="1" customWidth="1"/>
    <col min="5" max="5" width="25.5703125" style="1" customWidth="1"/>
    <col min="6" max="6" width="11.85546875" style="1" customWidth="1"/>
    <col min="7" max="17" width="11.42578125" style="1"/>
    <col min="18" max="18" width="14.28515625" style="1" customWidth="1"/>
    <col min="19" max="19" width="9" style="1" customWidth="1"/>
    <col min="20" max="20" width="19.140625" style="1" customWidth="1"/>
    <col min="21" max="21" width="14.42578125" style="1" customWidth="1"/>
    <col min="22" max="22" width="14.85546875" style="1" customWidth="1"/>
    <col min="23" max="23" width="17" style="1" customWidth="1"/>
    <col min="24" max="24" width="28.7109375" style="1" customWidth="1"/>
    <col min="25" max="25" width="23.5703125" style="1" customWidth="1"/>
    <col min="26" max="16384" width="11.42578125" style="1"/>
  </cols>
  <sheetData>
    <row r="1" spans="1:25" ht="27" customHeight="1" x14ac:dyDescent="0.25"/>
    <row r="2" spans="1:25" ht="34.5" customHeight="1" x14ac:dyDescent="0.25">
      <c r="C2" s="75"/>
      <c r="D2" s="75"/>
      <c r="E2" s="75"/>
      <c r="F2" s="57" t="s">
        <v>13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62">
        <f>ACT!Q2</f>
        <v>0</v>
      </c>
      <c r="R2" s="62"/>
      <c r="S2" s="62"/>
      <c r="T2" s="62"/>
      <c r="U2" s="62"/>
    </row>
    <row r="3" spans="1:25" ht="38.25" customHeight="1" x14ac:dyDescent="0.25">
      <c r="C3" s="75"/>
      <c r="D3" s="75"/>
      <c r="E3" s="75"/>
      <c r="F3" s="57" t="s">
        <v>32</v>
      </c>
      <c r="G3" s="57"/>
      <c r="H3" s="57"/>
      <c r="I3" s="57"/>
      <c r="J3" s="57"/>
      <c r="K3" s="57"/>
      <c r="L3" s="57"/>
      <c r="M3" s="57"/>
      <c r="N3" s="57"/>
      <c r="O3" s="57"/>
      <c r="P3" s="58"/>
      <c r="Q3" s="88" t="s">
        <v>15</v>
      </c>
      <c r="R3" s="88"/>
      <c r="S3" s="90">
        <f ca="1">TODAY()</f>
        <v>46011</v>
      </c>
      <c r="T3" s="91"/>
      <c r="U3" s="91"/>
      <c r="V3" s="92"/>
      <c r="W3" s="5"/>
      <c r="X3" s="5"/>
    </row>
    <row r="4" spans="1:25" ht="39.75" customHeight="1" x14ac:dyDescent="0.25">
      <c r="C4" s="75"/>
      <c r="D4" s="75"/>
      <c r="E4" s="75"/>
      <c r="F4" s="57" t="s">
        <v>14</v>
      </c>
      <c r="G4" s="57"/>
      <c r="H4" s="57"/>
      <c r="I4" s="57"/>
      <c r="J4" s="57"/>
      <c r="K4" s="57"/>
      <c r="L4" s="57"/>
      <c r="M4" s="57"/>
      <c r="N4" s="57"/>
      <c r="O4" s="57"/>
      <c r="P4" s="58"/>
      <c r="Q4" s="89" t="s">
        <v>36</v>
      </c>
      <c r="R4" s="89"/>
      <c r="S4" s="93"/>
      <c r="T4" s="93"/>
      <c r="U4" s="93"/>
      <c r="V4" s="93"/>
    </row>
    <row r="5" spans="1:25" ht="45.75" customHeight="1" x14ac:dyDescent="0.25">
      <c r="C5" s="77"/>
      <c r="D5" s="77"/>
      <c r="E5" s="77"/>
      <c r="F5" s="63" t="s">
        <v>33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88" t="s">
        <v>16</v>
      </c>
      <c r="R5" s="88"/>
      <c r="S5" s="8">
        <v>1</v>
      </c>
      <c r="T5" s="8" t="s">
        <v>25</v>
      </c>
      <c r="U5" s="8">
        <v>1</v>
      </c>
    </row>
    <row r="6" spans="1:25" s="2" customFormat="1" ht="54.75" customHeight="1" x14ac:dyDescent="0.25">
      <c r="C6" s="83" t="s">
        <v>21</v>
      </c>
      <c r="D6" s="84"/>
      <c r="E6" s="84"/>
      <c r="F6" s="84"/>
      <c r="G6" s="59" t="s">
        <v>38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T6" s="66" t="s">
        <v>28</v>
      </c>
      <c r="U6" s="66"/>
      <c r="V6" s="9" t="s">
        <v>29</v>
      </c>
      <c r="W6" s="9" t="s">
        <v>30</v>
      </c>
      <c r="X6" s="6"/>
    </row>
    <row r="7" spans="1:25" s="2" customFormat="1" ht="51.75" customHeight="1" x14ac:dyDescent="0.25">
      <c r="C7" s="83" t="s">
        <v>22</v>
      </c>
      <c r="D7" s="84"/>
      <c r="E7" s="84"/>
      <c r="F7" s="84"/>
      <c r="G7" s="60" t="str">
        <f>ACT!G7</f>
        <v xml:space="preserve">PROTECCION CIVIL Y URGENCIAS MEDICAS 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T7" s="67">
        <f>SUM(T13:T22)</f>
        <v>0</v>
      </c>
      <c r="U7" s="67"/>
      <c r="V7" s="10">
        <f>SUM(U13:U22)</f>
        <v>0</v>
      </c>
      <c r="W7" s="10">
        <f>SUM(V13:V22)</f>
        <v>0</v>
      </c>
      <c r="X7" s="7"/>
    </row>
    <row r="8" spans="1:25" s="2" customFormat="1" ht="47.25" customHeight="1" x14ac:dyDescent="0.25">
      <c r="C8" s="83" t="s">
        <v>23</v>
      </c>
      <c r="D8" s="84"/>
      <c r="E8" s="84"/>
      <c r="F8" s="84"/>
      <c r="G8" s="60" t="str">
        <f>ACT!G8</f>
        <v>PLAN ANUAL DE TRABAJO  2026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3"/>
      <c r="T8" s="3"/>
      <c r="U8" s="3"/>
    </row>
    <row r="9" spans="1:25" s="2" customFormat="1" ht="48" customHeight="1" x14ac:dyDescent="0.25">
      <c r="C9" s="83" t="s">
        <v>24</v>
      </c>
      <c r="D9" s="84"/>
      <c r="E9" s="84"/>
      <c r="F9" s="84"/>
      <c r="G9" s="60" t="str">
        <f>ACT!G9</f>
        <v xml:space="preserve">BUSCAR MEJORES OPORTUNIDADES DE SERVICIO AL CIUDADANO PARA SUS VIENES Y SUS PERSONAS ASI COMO EN SU DALUD 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3"/>
      <c r="T9" s="3"/>
      <c r="U9" s="3"/>
    </row>
    <row r="10" spans="1:25" ht="15.75" customHeight="1" x14ac:dyDescent="0.25"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spans="1:25" ht="50.25" customHeight="1" x14ac:dyDescent="0.25">
      <c r="A11" s="65" t="s">
        <v>37</v>
      </c>
      <c r="B11" s="65" t="s">
        <v>17</v>
      </c>
      <c r="C11" s="65"/>
      <c r="D11" s="65" t="s">
        <v>0</v>
      </c>
      <c r="E11" s="65" t="s">
        <v>20</v>
      </c>
      <c r="F11" s="65">
        <v>2020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79" t="s">
        <v>27</v>
      </c>
      <c r="S11" s="80"/>
      <c r="T11" s="96" t="s">
        <v>31</v>
      </c>
      <c r="U11" s="97"/>
      <c r="V11" s="98"/>
      <c r="W11" s="79" t="s">
        <v>26</v>
      </c>
      <c r="X11" s="94"/>
      <c r="Y11" s="80"/>
    </row>
    <row r="12" spans="1:25" s="4" customFormat="1" ht="41.25" customHeight="1" thickBot="1" x14ac:dyDescent="0.3">
      <c r="A12" s="65"/>
      <c r="B12" s="65"/>
      <c r="C12" s="65"/>
      <c r="D12" s="65"/>
      <c r="E12" s="65"/>
      <c r="F12" s="11" t="s">
        <v>1</v>
      </c>
      <c r="G12" s="11" t="s">
        <v>2</v>
      </c>
      <c r="H12" s="11" t="s">
        <v>3</v>
      </c>
      <c r="I12" s="11" t="s">
        <v>4</v>
      </c>
      <c r="J12" s="11" t="s">
        <v>5</v>
      </c>
      <c r="K12" s="11" t="s">
        <v>6</v>
      </c>
      <c r="L12" s="11" t="s">
        <v>7</v>
      </c>
      <c r="M12" s="11" t="s">
        <v>8</v>
      </c>
      <c r="N12" s="11" t="s">
        <v>9</v>
      </c>
      <c r="O12" s="11" t="s">
        <v>10</v>
      </c>
      <c r="P12" s="11" t="s">
        <v>11</v>
      </c>
      <c r="Q12" s="11" t="s">
        <v>12</v>
      </c>
      <c r="R12" s="81"/>
      <c r="S12" s="82"/>
      <c r="T12" s="12" t="s">
        <v>35</v>
      </c>
      <c r="U12" s="12" t="s">
        <v>29</v>
      </c>
      <c r="V12" s="12" t="s">
        <v>30</v>
      </c>
      <c r="W12" s="81"/>
      <c r="X12" s="95"/>
      <c r="Y12" s="82"/>
    </row>
    <row r="13" spans="1:25" ht="65.25" customHeight="1" thickBot="1" x14ac:dyDescent="0.3">
      <c r="A13" s="99">
        <v>1</v>
      </c>
      <c r="B13" s="108" t="str">
        <f>ACT!B13</f>
        <v>Realizar 60 capacitaciones continuas</v>
      </c>
      <c r="C13" s="109"/>
      <c r="D13" s="51" t="str">
        <f>ACT!D13</f>
        <v xml:space="preserve">Capacitación </v>
      </c>
      <c r="E13" s="14" t="s">
        <v>18</v>
      </c>
      <c r="F13" s="10">
        <f>ACT!F13</f>
        <v>5</v>
      </c>
      <c r="G13" s="10">
        <f>ACT!G13</f>
        <v>5</v>
      </c>
      <c r="H13" s="28">
        <f>ACT!H13</f>
        <v>5</v>
      </c>
      <c r="I13" s="21">
        <f>ACT!I13</f>
        <v>5</v>
      </c>
      <c r="J13" s="28">
        <f>ACT!J13</f>
        <v>5</v>
      </c>
      <c r="K13" s="28">
        <f>ACT!K13</f>
        <v>5</v>
      </c>
      <c r="L13" s="28">
        <f>ACT!L13</f>
        <v>5</v>
      </c>
      <c r="M13" s="28">
        <f>ACT!M13</f>
        <v>5</v>
      </c>
      <c r="N13" s="10">
        <f>ACT!N13</f>
        <v>5</v>
      </c>
      <c r="O13" s="23">
        <f>ACT!O13</f>
        <v>5</v>
      </c>
      <c r="P13" s="10">
        <f>ACT!P13</f>
        <v>5</v>
      </c>
      <c r="Q13" s="10">
        <f>ACT!Q13</f>
        <v>5</v>
      </c>
      <c r="R13" s="113">
        <f t="shared" ref="R13:R22" si="0">SUM(F13:Q13)</f>
        <v>60</v>
      </c>
      <c r="S13" s="114"/>
      <c r="T13" s="54"/>
      <c r="U13" s="54"/>
      <c r="V13" s="54"/>
      <c r="W13" s="36"/>
      <c r="X13" s="37"/>
      <c r="Y13" s="38"/>
    </row>
    <row r="14" spans="1:25" ht="67.5" customHeight="1" thickBot="1" x14ac:dyDescent="0.3">
      <c r="A14" s="100"/>
      <c r="B14" s="110"/>
      <c r="C14" s="111"/>
      <c r="D14" s="112"/>
      <c r="E14" s="15" t="s">
        <v>19</v>
      </c>
      <c r="F14" s="16">
        <f>ACT!F14</f>
        <v>0</v>
      </c>
      <c r="G14" s="16">
        <f>FEBRERO!G14</f>
        <v>0</v>
      </c>
      <c r="H14" s="16">
        <f>MARZO!H14</f>
        <v>0</v>
      </c>
      <c r="I14" s="16">
        <f>ABRIL!I14</f>
        <v>0</v>
      </c>
      <c r="J14" s="16">
        <f>MAYO!J14</f>
        <v>0</v>
      </c>
      <c r="K14" s="16">
        <f>JUNIO!K14</f>
        <v>0</v>
      </c>
      <c r="L14" s="16">
        <f>JULIO!L14</f>
        <v>0</v>
      </c>
      <c r="M14" s="29">
        <f>AGOSTO!M14</f>
        <v>0</v>
      </c>
      <c r="N14" s="16">
        <f>SEPTIEMBRE!N14</f>
        <v>0</v>
      </c>
      <c r="O14" s="24"/>
      <c r="P14" s="16"/>
      <c r="Q14" s="16"/>
      <c r="R14" s="115">
        <f t="shared" si="0"/>
        <v>0</v>
      </c>
      <c r="S14" s="116"/>
      <c r="T14" s="55"/>
      <c r="U14" s="55"/>
      <c r="V14" s="55"/>
      <c r="W14" s="39"/>
      <c r="X14" s="40"/>
      <c r="Y14" s="41"/>
    </row>
    <row r="15" spans="1:25" ht="65.25" customHeight="1" thickBot="1" x14ac:dyDescent="0.3">
      <c r="A15" s="101">
        <v>2</v>
      </c>
      <c r="B15" s="110" t="str">
        <f>ACT!B15</f>
        <v>Realizar 120 Asistencias y Promociones Sociales</v>
      </c>
      <c r="C15" s="111"/>
      <c r="D15" s="112" t="str">
        <f>ACT!D15</f>
        <v>Asistencia/Promoción</v>
      </c>
      <c r="E15" s="20" t="s">
        <v>18</v>
      </c>
      <c r="F15" s="21">
        <f>ACT!F15</f>
        <v>10</v>
      </c>
      <c r="G15" s="21">
        <f>ACT!G15</f>
        <v>10</v>
      </c>
      <c r="H15" s="28">
        <f>ACT!H15</f>
        <v>10</v>
      </c>
      <c r="I15" s="21">
        <f>ACT!I15</f>
        <v>10</v>
      </c>
      <c r="J15" s="28">
        <f>ACT!J15</f>
        <v>10</v>
      </c>
      <c r="K15" s="28">
        <f>ACT!K15</f>
        <v>10</v>
      </c>
      <c r="L15" s="28">
        <f>ACT!L15</f>
        <v>10</v>
      </c>
      <c r="M15" s="28">
        <f>ACT!M15</f>
        <v>10</v>
      </c>
      <c r="N15" s="21">
        <f>ACT!N15</f>
        <v>10</v>
      </c>
      <c r="O15" s="23">
        <f>ACT!O15</f>
        <v>10</v>
      </c>
      <c r="P15" s="21">
        <f>ACT!P15</f>
        <v>10</v>
      </c>
      <c r="Q15" s="21">
        <f>ACT!Q15</f>
        <v>10</v>
      </c>
      <c r="R15" s="113">
        <f t="shared" si="0"/>
        <v>120</v>
      </c>
      <c r="S15" s="114"/>
      <c r="T15" s="54"/>
      <c r="U15" s="54"/>
      <c r="V15" s="54"/>
      <c r="W15" s="36"/>
      <c r="X15" s="37"/>
      <c r="Y15" s="38"/>
    </row>
    <row r="16" spans="1:25" ht="67.5" customHeight="1" thickBot="1" x14ac:dyDescent="0.3">
      <c r="A16" s="45"/>
      <c r="B16" s="110"/>
      <c r="C16" s="111"/>
      <c r="D16" s="112"/>
      <c r="E16" s="17" t="s">
        <v>19</v>
      </c>
      <c r="F16" s="18">
        <f>ACT!F16</f>
        <v>0</v>
      </c>
      <c r="G16" s="18">
        <f>FEBRERO!G16</f>
        <v>0</v>
      </c>
      <c r="H16" s="18">
        <f>MARZO!H16</f>
        <v>0</v>
      </c>
      <c r="I16" s="18">
        <f>ABRIL!I16</f>
        <v>0</v>
      </c>
      <c r="J16" s="18">
        <f>MAYO!J16</f>
        <v>0</v>
      </c>
      <c r="K16" s="18">
        <f>JUNIO!K16</f>
        <v>0</v>
      </c>
      <c r="L16" s="18">
        <f>JULIO!L16</f>
        <v>0</v>
      </c>
      <c r="M16" s="30">
        <f>AGOSTO!M16</f>
        <v>0</v>
      </c>
      <c r="N16" s="18">
        <f>SEPTIEMBRE!N16</f>
        <v>0</v>
      </c>
      <c r="O16" s="25"/>
      <c r="P16" s="18"/>
      <c r="Q16" s="18"/>
      <c r="R16" s="115">
        <f t="shared" si="0"/>
        <v>0</v>
      </c>
      <c r="S16" s="116"/>
      <c r="T16" s="55"/>
      <c r="U16" s="55"/>
      <c r="V16" s="55"/>
      <c r="W16" s="39"/>
      <c r="X16" s="40"/>
      <c r="Y16" s="41"/>
    </row>
    <row r="17" spans="1:25" ht="65.25" customHeight="1" thickBot="1" x14ac:dyDescent="0.3">
      <c r="A17" s="44">
        <v>3</v>
      </c>
      <c r="B17" s="110" t="str">
        <f>ACT!B17</f>
        <v>Promover 4 instauraciones de albergues emergentes y darlos a conocer a través de medios informativos.</v>
      </c>
      <c r="C17" s="111"/>
      <c r="D17" s="112" t="str">
        <f>ACT!D17</f>
        <v>instauración</v>
      </c>
      <c r="E17" s="19" t="s">
        <v>18</v>
      </c>
      <c r="F17" s="10">
        <f>ACT!F17</f>
        <v>4</v>
      </c>
      <c r="G17" s="10">
        <f>ACT!G17</f>
        <v>4</v>
      </c>
      <c r="H17" s="28">
        <f>ACT!H17</f>
        <v>4</v>
      </c>
      <c r="I17" s="21">
        <f>ACT!I17</f>
        <v>4</v>
      </c>
      <c r="J17" s="28">
        <f>ACT!J17</f>
        <v>4</v>
      </c>
      <c r="K17" s="28">
        <f>ACT!K17</f>
        <v>4</v>
      </c>
      <c r="L17" s="28">
        <f>ACT!L17</f>
        <v>4</v>
      </c>
      <c r="M17" s="28">
        <f>ACT!M17</f>
        <v>4</v>
      </c>
      <c r="N17" s="10">
        <f>ACT!N17</f>
        <v>4</v>
      </c>
      <c r="O17" s="23">
        <f>ACT!O17</f>
        <v>4</v>
      </c>
      <c r="P17" s="10">
        <f>ACT!P17</f>
        <v>4</v>
      </c>
      <c r="Q17" s="10">
        <f>ACT!Q17</f>
        <v>4</v>
      </c>
      <c r="R17" s="113">
        <f t="shared" si="0"/>
        <v>48</v>
      </c>
      <c r="S17" s="114"/>
      <c r="T17" s="54"/>
      <c r="U17" s="54"/>
      <c r="V17" s="54"/>
      <c r="W17" s="36"/>
      <c r="X17" s="37"/>
      <c r="Y17" s="38"/>
    </row>
    <row r="18" spans="1:25" ht="67.5" customHeight="1" thickBot="1" x14ac:dyDescent="0.3">
      <c r="A18" s="102"/>
      <c r="B18" s="110"/>
      <c r="C18" s="111"/>
      <c r="D18" s="112"/>
      <c r="E18" s="15" t="s">
        <v>19</v>
      </c>
      <c r="F18" s="16">
        <f>ACT!F18</f>
        <v>0</v>
      </c>
      <c r="G18" s="16">
        <f>FEBRERO!G18</f>
        <v>0</v>
      </c>
      <c r="H18" s="16">
        <f>MARZO!G18</f>
        <v>0</v>
      </c>
      <c r="I18" s="16">
        <f>ABRIL!I18</f>
        <v>0</v>
      </c>
      <c r="J18" s="16">
        <f>MAYO!J18</f>
        <v>0</v>
      </c>
      <c r="K18" s="16">
        <f>JUNIO!K18</f>
        <v>0</v>
      </c>
      <c r="L18" s="16">
        <f>JULIO!L18</f>
        <v>0</v>
      </c>
      <c r="M18" s="29">
        <f>AGOSTO!M18</f>
        <v>0</v>
      </c>
      <c r="N18" s="16">
        <f>SEPTIEMBRE!N18</f>
        <v>0</v>
      </c>
      <c r="O18" s="24"/>
      <c r="P18" s="16"/>
      <c r="Q18" s="16"/>
      <c r="R18" s="115">
        <f t="shared" si="0"/>
        <v>0</v>
      </c>
      <c r="S18" s="116"/>
      <c r="T18" s="55"/>
      <c r="U18" s="55"/>
      <c r="V18" s="55"/>
      <c r="W18" s="39"/>
      <c r="X18" s="40"/>
      <c r="Y18" s="41"/>
    </row>
    <row r="19" spans="1:25" ht="65.25" customHeight="1" thickBot="1" x14ac:dyDescent="0.3">
      <c r="A19" s="103">
        <v>4</v>
      </c>
      <c r="B19" s="110" t="str">
        <f>ACT!B19</f>
        <v>Dar una pronta y eficaz atención a 24 eventualidades emergentes y solicitudes de auxilio al ciudadano.</v>
      </c>
      <c r="C19" s="111"/>
      <c r="D19" s="112" t="str">
        <f>ACT!D19</f>
        <v>solicitud</v>
      </c>
      <c r="E19" s="20" t="s">
        <v>18</v>
      </c>
      <c r="F19" s="27">
        <f>ACT!F19</f>
        <v>24</v>
      </c>
      <c r="G19" s="21">
        <f>ACT!G19</f>
        <v>24</v>
      </c>
      <c r="H19" s="28">
        <f>ACT!H19</f>
        <v>24</v>
      </c>
      <c r="I19" s="27">
        <f>ACT!I19</f>
        <v>24</v>
      </c>
      <c r="J19" s="28">
        <f>ACT!J19</f>
        <v>24</v>
      </c>
      <c r="K19" s="28">
        <f>ACT!K19</f>
        <v>24</v>
      </c>
      <c r="L19" s="27">
        <f>ACT!L19</f>
        <v>24</v>
      </c>
      <c r="M19" s="28">
        <f>ACT!M19</f>
        <v>24</v>
      </c>
      <c r="N19" s="21">
        <f>ACT!N19</f>
        <v>24</v>
      </c>
      <c r="O19" s="31">
        <f>ACT!O19</f>
        <v>24</v>
      </c>
      <c r="P19" s="21">
        <f>ACT!P19</f>
        <v>24</v>
      </c>
      <c r="Q19" s="21">
        <f>ACT!Q19</f>
        <v>24</v>
      </c>
      <c r="R19" s="125">
        <f t="shared" si="0"/>
        <v>288</v>
      </c>
      <c r="S19" s="126"/>
      <c r="T19" s="54"/>
      <c r="U19" s="54"/>
      <c r="V19" s="54"/>
      <c r="W19" s="36"/>
      <c r="X19" s="37"/>
      <c r="Y19" s="38"/>
    </row>
    <row r="20" spans="1:25" ht="67.5" customHeight="1" thickBot="1" x14ac:dyDescent="0.3">
      <c r="A20" s="104"/>
      <c r="B20" s="110"/>
      <c r="C20" s="111"/>
      <c r="D20" s="112"/>
      <c r="E20" s="17" t="s">
        <v>19</v>
      </c>
      <c r="F20" s="18"/>
      <c r="G20" s="18">
        <f>FEBRERO!G20</f>
        <v>0</v>
      </c>
      <c r="H20" s="18">
        <f>MARZO!H20</f>
        <v>0</v>
      </c>
      <c r="I20" s="18"/>
      <c r="J20" s="18">
        <f>MAYO!J20</f>
        <v>0</v>
      </c>
      <c r="K20" s="18">
        <f>JUNIO!K20</f>
        <v>0</v>
      </c>
      <c r="L20" s="18"/>
      <c r="M20" s="30">
        <f>AGOSTO!M20</f>
        <v>0</v>
      </c>
      <c r="N20" s="18">
        <f>SEPTIEMBRE!N20</f>
        <v>0</v>
      </c>
      <c r="O20" s="25"/>
      <c r="P20" s="18"/>
      <c r="Q20" s="18"/>
      <c r="R20" s="117">
        <f t="shared" si="0"/>
        <v>0</v>
      </c>
      <c r="S20" s="118"/>
      <c r="T20" s="55"/>
      <c r="U20" s="55"/>
      <c r="V20" s="55"/>
      <c r="W20" s="39"/>
      <c r="X20" s="40"/>
      <c r="Y20" s="41"/>
    </row>
    <row r="21" spans="1:25" ht="65.25" customHeight="1" thickBot="1" x14ac:dyDescent="0.3">
      <c r="A21" s="44">
        <v>5</v>
      </c>
      <c r="B21" s="110" t="str">
        <f>ACT!B21</f>
        <v>Realizar 60  monitoreos permanentes del estado climatológico con la finalidad de estar debidamente preparados en caso de contingencias.</v>
      </c>
      <c r="C21" s="111"/>
      <c r="D21" s="112" t="str">
        <f>ACT!D21</f>
        <v xml:space="preserve">monitoreo </v>
      </c>
      <c r="E21" s="19" t="s">
        <v>18</v>
      </c>
      <c r="F21" s="26">
        <f>ACT!F21</f>
        <v>5</v>
      </c>
      <c r="G21" s="10">
        <f>ACT!G21</f>
        <v>5</v>
      </c>
      <c r="H21" s="28">
        <f>ACT!H21</f>
        <v>5</v>
      </c>
      <c r="I21" s="21">
        <f>ACT!I21</f>
        <v>5</v>
      </c>
      <c r="J21" s="28">
        <f>ACT!J21</f>
        <v>5</v>
      </c>
      <c r="K21" s="28">
        <f>ACT!K21</f>
        <v>5</v>
      </c>
      <c r="L21" s="28">
        <f>ACT!L21</f>
        <v>5</v>
      </c>
      <c r="M21" s="28">
        <f>ACT!M21</f>
        <v>5</v>
      </c>
      <c r="N21" s="10">
        <f>ACT!N21</f>
        <v>5</v>
      </c>
      <c r="O21" s="23">
        <f>ACT!O21</f>
        <v>5</v>
      </c>
      <c r="P21" s="10">
        <f>ACT!P21</f>
        <v>5</v>
      </c>
      <c r="Q21" s="10">
        <f>ACT!Q21</f>
        <v>5</v>
      </c>
      <c r="R21" s="123">
        <f t="shared" si="0"/>
        <v>60</v>
      </c>
      <c r="S21" s="124"/>
      <c r="T21" s="54"/>
      <c r="U21" s="54"/>
      <c r="V21" s="54"/>
      <c r="W21" s="36"/>
      <c r="X21" s="37"/>
      <c r="Y21" s="38"/>
    </row>
    <row r="22" spans="1:25" ht="67.5" customHeight="1" thickBot="1" x14ac:dyDescent="0.3">
      <c r="A22" s="45"/>
      <c r="B22" s="110"/>
      <c r="C22" s="111"/>
      <c r="D22" s="112"/>
      <c r="E22" s="17" t="s">
        <v>19</v>
      </c>
      <c r="F22" s="18">
        <f>ACT!F22</f>
        <v>0</v>
      </c>
      <c r="G22" s="18">
        <f>FEBRERO!G22</f>
        <v>0</v>
      </c>
      <c r="H22" s="18">
        <f>MARZO!H22</f>
        <v>0</v>
      </c>
      <c r="I22" s="18">
        <f>ABRIL!I22</f>
        <v>0</v>
      </c>
      <c r="J22" s="18">
        <f>MAYO!J22</f>
        <v>0</v>
      </c>
      <c r="K22" s="18">
        <f>JUNIO!K22</f>
        <v>0</v>
      </c>
      <c r="L22" s="18">
        <f>JULIO!L22</f>
        <v>0</v>
      </c>
      <c r="M22" s="30">
        <f>AGOSTO!M22</f>
        <v>0</v>
      </c>
      <c r="N22" s="18">
        <f>SEPTIEMBRE!N22</f>
        <v>0</v>
      </c>
      <c r="O22" s="25"/>
      <c r="P22" s="18"/>
      <c r="Q22" s="18"/>
      <c r="R22" s="117">
        <f t="shared" si="0"/>
        <v>0</v>
      </c>
      <c r="S22" s="118"/>
      <c r="T22" s="55"/>
      <c r="U22" s="55"/>
      <c r="V22" s="55"/>
      <c r="W22" s="39"/>
      <c r="X22" s="40"/>
      <c r="Y22" s="41"/>
    </row>
    <row r="23" spans="1:25" ht="30" customHeight="1" x14ac:dyDescent="0.25"/>
    <row r="27" spans="1:25" ht="161.25" customHeight="1" x14ac:dyDescent="0.25"/>
    <row r="29" spans="1:25" ht="15" customHeight="1" x14ac:dyDescent="0.25">
      <c r="I29" s="119" t="str">
        <f>G6</f>
        <v xml:space="preserve">C. </v>
      </c>
      <c r="J29" s="119"/>
      <c r="K29" s="119"/>
      <c r="L29" s="119"/>
      <c r="M29" s="119"/>
      <c r="N29" s="119"/>
      <c r="O29" s="119"/>
      <c r="P29" s="119"/>
    </row>
    <row r="30" spans="1:25" ht="15" customHeight="1" x14ac:dyDescent="0.25">
      <c r="I30" s="120"/>
      <c r="J30" s="120"/>
      <c r="K30" s="120"/>
      <c r="L30" s="120"/>
      <c r="M30" s="120"/>
      <c r="N30" s="120"/>
      <c r="O30" s="120"/>
      <c r="P30" s="120"/>
    </row>
    <row r="31" spans="1:25" ht="15" customHeight="1" x14ac:dyDescent="0.25">
      <c r="I31" s="121">
        <f>ACT!I31</f>
        <v>3</v>
      </c>
      <c r="J31" s="121"/>
      <c r="K31" s="121"/>
      <c r="L31" s="121"/>
      <c r="M31" s="121"/>
      <c r="N31" s="121"/>
      <c r="O31" s="121"/>
      <c r="P31" s="121"/>
    </row>
    <row r="32" spans="1:25" ht="37.5" customHeight="1" x14ac:dyDescent="0.25">
      <c r="I32" s="121"/>
      <c r="J32" s="121"/>
      <c r="K32" s="121"/>
      <c r="L32" s="121"/>
      <c r="M32" s="121"/>
      <c r="N32" s="121"/>
      <c r="O32" s="121"/>
      <c r="P32" s="121"/>
    </row>
    <row r="33" spans="9:16" ht="15" customHeight="1" x14ac:dyDescent="0.25">
      <c r="I33" s="122" t="s">
        <v>14</v>
      </c>
      <c r="J33" s="122"/>
      <c r="K33" s="122"/>
      <c r="L33" s="122"/>
      <c r="M33" s="122"/>
      <c r="N33" s="122"/>
      <c r="O33" s="122"/>
      <c r="P33" s="122"/>
    </row>
    <row r="34" spans="9:16" ht="15" customHeight="1" x14ac:dyDescent="0.25">
      <c r="I34" s="122"/>
      <c r="J34" s="122"/>
      <c r="K34" s="122"/>
      <c r="L34" s="122"/>
      <c r="M34" s="122"/>
      <c r="N34" s="122"/>
      <c r="O34" s="122"/>
      <c r="P34" s="122"/>
    </row>
  </sheetData>
  <sheetProtection algorithmName="SHA-512" hashValue="i0tQapZKEn6lq6lME8euX28+JmNqY+Qx6gB9FHjLgeKmGi2HcwfMik5vfOfBR44jbcpdmMDA+4m94zJzKL+XkA==" saltValue="VFR+m8RUPl7AY65Zr3cJrw==" spinCount="100000" sheet="1" objects="1" scenarios="1"/>
  <mergeCells count="78">
    <mergeCell ref="I29:P30"/>
    <mergeCell ref="I31:P32"/>
    <mergeCell ref="I33:P34"/>
    <mergeCell ref="A11:A12"/>
    <mergeCell ref="A13:A14"/>
    <mergeCell ref="A15:A16"/>
    <mergeCell ref="A17:A18"/>
    <mergeCell ref="A19:A20"/>
    <mergeCell ref="A21:A22"/>
    <mergeCell ref="W19:Y20"/>
    <mergeCell ref="R20:S20"/>
    <mergeCell ref="B21:C22"/>
    <mergeCell ref="D21:D22"/>
    <mergeCell ref="R21:S21"/>
    <mergeCell ref="T21:T22"/>
    <mergeCell ref="U21:U22"/>
    <mergeCell ref="V21:V22"/>
    <mergeCell ref="W21:Y22"/>
    <mergeCell ref="R22:S22"/>
    <mergeCell ref="B19:C20"/>
    <mergeCell ref="D19:D20"/>
    <mergeCell ref="R19:S19"/>
    <mergeCell ref="T19:T20"/>
    <mergeCell ref="U19:U20"/>
    <mergeCell ref="V19:V20"/>
    <mergeCell ref="W15:Y16"/>
    <mergeCell ref="R16:S16"/>
    <mergeCell ref="B17:C18"/>
    <mergeCell ref="D17:D18"/>
    <mergeCell ref="R17:S17"/>
    <mergeCell ref="T17:T18"/>
    <mergeCell ref="U17:U18"/>
    <mergeCell ref="V17:V18"/>
    <mergeCell ref="W17:Y18"/>
    <mergeCell ref="R18:S18"/>
    <mergeCell ref="B15:C16"/>
    <mergeCell ref="D15:D16"/>
    <mergeCell ref="R15:S15"/>
    <mergeCell ref="T15:T16"/>
    <mergeCell ref="U15:U16"/>
    <mergeCell ref="V15:V16"/>
    <mergeCell ref="C10:V10"/>
    <mergeCell ref="T11:V11"/>
    <mergeCell ref="W11:Y12"/>
    <mergeCell ref="B13:C14"/>
    <mergeCell ref="D13:D14"/>
    <mergeCell ref="R13:S13"/>
    <mergeCell ref="T13:T14"/>
    <mergeCell ref="U13:U14"/>
    <mergeCell ref="V13:V14"/>
    <mergeCell ref="W13:Y14"/>
    <mergeCell ref="R14:S14"/>
    <mergeCell ref="B11:C12"/>
    <mergeCell ref="D11:D12"/>
    <mergeCell ref="E11:E12"/>
    <mergeCell ref="F11:Q11"/>
    <mergeCell ref="R11:S12"/>
    <mergeCell ref="G6:R6"/>
    <mergeCell ref="C8:F8"/>
    <mergeCell ref="G8:R8"/>
    <mergeCell ref="C9:F9"/>
    <mergeCell ref="G9:R9"/>
    <mergeCell ref="T6:U6"/>
    <mergeCell ref="C7:F7"/>
    <mergeCell ref="G7:R7"/>
    <mergeCell ref="T7:U7"/>
    <mergeCell ref="C2:E5"/>
    <mergeCell ref="F2:P2"/>
    <mergeCell ref="Q2:U2"/>
    <mergeCell ref="F3:P3"/>
    <mergeCell ref="Q3:R3"/>
    <mergeCell ref="S3:V3"/>
    <mergeCell ref="F4:P4"/>
    <mergeCell ref="Q4:R4"/>
    <mergeCell ref="S4:V4"/>
    <mergeCell ref="F5:P5"/>
    <mergeCell ref="Q5:R5"/>
    <mergeCell ref="C6:F6"/>
  </mergeCells>
  <pageMargins left="0.25" right="0.25" top="0.75" bottom="0.75" header="0.3" footer="0.3"/>
  <pageSetup scale="35" orientation="landscape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showGridLines="0" zoomScale="40" zoomScaleNormal="40" zoomScaleSheetLayoutView="50" workbookViewId="0">
      <selection activeCell="AT30" sqref="AT30"/>
    </sheetView>
  </sheetViews>
  <sheetFormatPr baseColWidth="10" defaultRowHeight="15" x14ac:dyDescent="0.25"/>
  <cols>
    <col min="1" max="1" width="7.7109375" style="1" customWidth="1"/>
    <col min="2" max="2" width="7.85546875" style="1" customWidth="1"/>
    <col min="3" max="3" width="35.42578125" style="1" customWidth="1"/>
    <col min="4" max="4" width="22.140625" style="1" customWidth="1"/>
    <col min="5" max="5" width="25.5703125" style="1" customWidth="1"/>
    <col min="6" max="6" width="11.85546875" style="1" customWidth="1"/>
    <col min="7" max="17" width="11.42578125" style="1"/>
    <col min="18" max="18" width="14.28515625" style="1" customWidth="1"/>
    <col min="19" max="19" width="9" style="1" customWidth="1"/>
    <col min="20" max="20" width="19.140625" style="1" customWidth="1"/>
    <col min="21" max="21" width="14.42578125" style="1" customWidth="1"/>
    <col min="22" max="22" width="14.85546875" style="1" customWidth="1"/>
    <col min="23" max="23" width="17" style="1" customWidth="1"/>
    <col min="24" max="24" width="28.7109375" style="1" customWidth="1"/>
    <col min="25" max="25" width="23.5703125" style="1" customWidth="1"/>
    <col min="26" max="16384" width="11.42578125" style="1"/>
  </cols>
  <sheetData>
    <row r="1" spans="1:25" ht="27" customHeight="1" x14ac:dyDescent="0.25"/>
    <row r="2" spans="1:25" ht="34.5" customHeight="1" x14ac:dyDescent="0.25">
      <c r="C2" s="75"/>
      <c r="D2" s="75"/>
      <c r="E2" s="75"/>
      <c r="F2" s="57" t="s">
        <v>13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62">
        <f>ACT!Q2</f>
        <v>0</v>
      </c>
      <c r="R2" s="62"/>
      <c r="S2" s="62"/>
      <c r="T2" s="62"/>
      <c r="U2" s="62"/>
    </row>
    <row r="3" spans="1:25" ht="38.25" customHeight="1" x14ac:dyDescent="0.25">
      <c r="C3" s="75"/>
      <c r="D3" s="75"/>
      <c r="E3" s="75"/>
      <c r="F3" s="57" t="s">
        <v>32</v>
      </c>
      <c r="G3" s="57"/>
      <c r="H3" s="57"/>
      <c r="I3" s="57"/>
      <c r="J3" s="57"/>
      <c r="K3" s="57"/>
      <c r="L3" s="57"/>
      <c r="M3" s="57"/>
      <c r="N3" s="57"/>
      <c r="O3" s="57"/>
      <c r="P3" s="58"/>
      <c r="Q3" s="88" t="s">
        <v>15</v>
      </c>
      <c r="R3" s="88"/>
      <c r="S3" s="90">
        <f ca="1">TODAY()</f>
        <v>46011</v>
      </c>
      <c r="T3" s="91"/>
      <c r="U3" s="91"/>
      <c r="V3" s="92"/>
      <c r="W3" s="5"/>
      <c r="X3" s="5"/>
    </row>
    <row r="4" spans="1:25" ht="39.75" customHeight="1" x14ac:dyDescent="0.25">
      <c r="C4" s="75"/>
      <c r="D4" s="75"/>
      <c r="E4" s="75"/>
      <c r="F4" s="57" t="s">
        <v>14</v>
      </c>
      <c r="G4" s="57"/>
      <c r="H4" s="57"/>
      <c r="I4" s="57"/>
      <c r="J4" s="57"/>
      <c r="K4" s="57"/>
      <c r="L4" s="57"/>
      <c r="M4" s="57"/>
      <c r="N4" s="57"/>
      <c r="O4" s="57"/>
      <c r="P4" s="58"/>
      <c r="Q4" s="89" t="s">
        <v>36</v>
      </c>
      <c r="R4" s="89"/>
      <c r="S4" s="93"/>
      <c r="T4" s="93"/>
      <c r="U4" s="93"/>
      <c r="V4" s="93"/>
    </row>
    <row r="5" spans="1:25" ht="45.75" customHeight="1" x14ac:dyDescent="0.25">
      <c r="C5" s="77"/>
      <c r="D5" s="77"/>
      <c r="E5" s="77"/>
      <c r="F5" s="63" t="s">
        <v>33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88" t="s">
        <v>16</v>
      </c>
      <c r="R5" s="88"/>
      <c r="S5" s="8">
        <v>1</v>
      </c>
      <c r="T5" s="8" t="s">
        <v>25</v>
      </c>
      <c r="U5" s="8">
        <v>1</v>
      </c>
    </row>
    <row r="6" spans="1:25" s="2" customFormat="1" ht="54.75" customHeight="1" x14ac:dyDescent="0.25">
      <c r="C6" s="83" t="s">
        <v>21</v>
      </c>
      <c r="D6" s="84"/>
      <c r="E6" s="84"/>
      <c r="F6" s="84"/>
      <c r="G6" s="59" t="s">
        <v>38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T6" s="66" t="s">
        <v>28</v>
      </c>
      <c r="U6" s="66"/>
      <c r="V6" s="9" t="s">
        <v>29</v>
      </c>
      <c r="W6" s="9" t="s">
        <v>30</v>
      </c>
      <c r="X6" s="6"/>
    </row>
    <row r="7" spans="1:25" s="2" customFormat="1" ht="51.75" customHeight="1" x14ac:dyDescent="0.25">
      <c r="C7" s="83" t="s">
        <v>22</v>
      </c>
      <c r="D7" s="84"/>
      <c r="E7" s="84"/>
      <c r="F7" s="84"/>
      <c r="G7" s="60" t="str">
        <f>ACT!G7</f>
        <v xml:space="preserve">PROTECCION CIVIL Y URGENCIAS MEDICAS 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T7" s="67">
        <f>SUM(T13:T22)</f>
        <v>0</v>
      </c>
      <c r="U7" s="67"/>
      <c r="V7" s="10">
        <f>SUM(U13:U22)</f>
        <v>0</v>
      </c>
      <c r="W7" s="10">
        <f>SUM(V13:V22)</f>
        <v>0</v>
      </c>
      <c r="X7" s="7"/>
    </row>
    <row r="8" spans="1:25" s="2" customFormat="1" ht="47.25" customHeight="1" x14ac:dyDescent="0.25">
      <c r="C8" s="83" t="s">
        <v>23</v>
      </c>
      <c r="D8" s="84"/>
      <c r="E8" s="84"/>
      <c r="F8" s="84"/>
      <c r="G8" s="60" t="str">
        <f>ACT!G8</f>
        <v>PLAN ANUAL DE TRABAJO  2026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3"/>
      <c r="T8" s="3"/>
      <c r="U8" s="3"/>
    </row>
    <row r="9" spans="1:25" s="2" customFormat="1" ht="48" customHeight="1" x14ac:dyDescent="0.25">
      <c r="C9" s="83" t="s">
        <v>24</v>
      </c>
      <c r="D9" s="84"/>
      <c r="E9" s="84"/>
      <c r="F9" s="84"/>
      <c r="G9" s="60" t="str">
        <f>ACT!G9</f>
        <v xml:space="preserve">BUSCAR MEJORES OPORTUNIDADES DE SERVICIO AL CIUDADANO PARA SUS VIENES Y SUS PERSONAS ASI COMO EN SU DALUD 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3"/>
      <c r="T9" s="3"/>
      <c r="U9" s="3"/>
    </row>
    <row r="10" spans="1:25" ht="15.75" customHeight="1" x14ac:dyDescent="0.25"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spans="1:25" ht="50.25" customHeight="1" x14ac:dyDescent="0.25">
      <c r="A11" s="65" t="s">
        <v>37</v>
      </c>
      <c r="B11" s="65" t="s">
        <v>17</v>
      </c>
      <c r="C11" s="65"/>
      <c r="D11" s="65" t="s">
        <v>0</v>
      </c>
      <c r="E11" s="65" t="s">
        <v>20</v>
      </c>
      <c r="F11" s="65">
        <v>2020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79" t="s">
        <v>27</v>
      </c>
      <c r="S11" s="80"/>
      <c r="T11" s="96" t="s">
        <v>31</v>
      </c>
      <c r="U11" s="97"/>
      <c r="V11" s="98"/>
      <c r="W11" s="79" t="s">
        <v>26</v>
      </c>
      <c r="X11" s="94"/>
      <c r="Y11" s="80"/>
    </row>
    <row r="12" spans="1:25" s="4" customFormat="1" ht="41.25" customHeight="1" thickBot="1" x14ac:dyDescent="0.3">
      <c r="A12" s="65"/>
      <c r="B12" s="65"/>
      <c r="C12" s="65"/>
      <c r="D12" s="65"/>
      <c r="E12" s="65"/>
      <c r="F12" s="11" t="s">
        <v>1</v>
      </c>
      <c r="G12" s="11" t="s">
        <v>2</v>
      </c>
      <c r="H12" s="11" t="s">
        <v>3</v>
      </c>
      <c r="I12" s="11" t="s">
        <v>4</v>
      </c>
      <c r="J12" s="11" t="s">
        <v>5</v>
      </c>
      <c r="K12" s="11" t="s">
        <v>6</v>
      </c>
      <c r="L12" s="11" t="s">
        <v>7</v>
      </c>
      <c r="M12" s="11" t="s">
        <v>8</v>
      </c>
      <c r="N12" s="11" t="s">
        <v>9</v>
      </c>
      <c r="O12" s="11" t="s">
        <v>10</v>
      </c>
      <c r="P12" s="11" t="s">
        <v>11</v>
      </c>
      <c r="Q12" s="11" t="s">
        <v>12</v>
      </c>
      <c r="R12" s="81"/>
      <c r="S12" s="82"/>
      <c r="T12" s="12" t="s">
        <v>35</v>
      </c>
      <c r="U12" s="12" t="s">
        <v>29</v>
      </c>
      <c r="V12" s="12" t="s">
        <v>30</v>
      </c>
      <c r="W12" s="81"/>
      <c r="X12" s="95"/>
      <c r="Y12" s="82"/>
    </row>
    <row r="13" spans="1:25" ht="65.25" customHeight="1" thickBot="1" x14ac:dyDescent="0.3">
      <c r="A13" s="99">
        <v>1</v>
      </c>
      <c r="B13" s="108" t="str">
        <f>ACT!B13</f>
        <v>Realizar 60 capacitaciones continuas</v>
      </c>
      <c r="C13" s="109"/>
      <c r="D13" s="51" t="str">
        <f>ACT!D13</f>
        <v xml:space="preserve">Capacitación </v>
      </c>
      <c r="E13" s="14" t="s">
        <v>18</v>
      </c>
      <c r="F13" s="10">
        <f>ACT!F13</f>
        <v>5</v>
      </c>
      <c r="G13" s="10">
        <f>ACT!G13</f>
        <v>5</v>
      </c>
      <c r="H13" s="28">
        <f>ACT!H13</f>
        <v>5</v>
      </c>
      <c r="I13" s="21">
        <f>ACT!I13</f>
        <v>5</v>
      </c>
      <c r="J13" s="28">
        <f>ACT!J13</f>
        <v>5</v>
      </c>
      <c r="K13" s="28">
        <f>ACT!K13</f>
        <v>5</v>
      </c>
      <c r="L13" s="28">
        <f>ACT!L13</f>
        <v>5</v>
      </c>
      <c r="M13" s="28">
        <f>ACT!M13</f>
        <v>5</v>
      </c>
      <c r="N13" s="10">
        <f>ACT!N13</f>
        <v>5</v>
      </c>
      <c r="O13" s="28">
        <f>ACT!O13</f>
        <v>5</v>
      </c>
      <c r="P13" s="23">
        <f>ACT!P13</f>
        <v>5</v>
      </c>
      <c r="Q13" s="10">
        <f>ACT!Q13</f>
        <v>5</v>
      </c>
      <c r="R13" s="113">
        <f t="shared" ref="R13:R22" si="0">SUM(F13:Q13)</f>
        <v>60</v>
      </c>
      <c r="S13" s="114"/>
      <c r="T13" s="54"/>
      <c r="U13" s="54"/>
      <c r="V13" s="54"/>
      <c r="W13" s="36"/>
      <c r="X13" s="37"/>
      <c r="Y13" s="38"/>
    </row>
    <row r="14" spans="1:25" ht="67.5" customHeight="1" thickBot="1" x14ac:dyDescent="0.3">
      <c r="A14" s="100"/>
      <c r="B14" s="110"/>
      <c r="C14" s="111"/>
      <c r="D14" s="112"/>
      <c r="E14" s="15" t="s">
        <v>19</v>
      </c>
      <c r="F14" s="16">
        <f>ACT!F14</f>
        <v>0</v>
      </c>
      <c r="G14" s="16">
        <f>FEBRERO!G14</f>
        <v>0</v>
      </c>
      <c r="H14" s="16">
        <f>MARZO!H14</f>
        <v>0</v>
      </c>
      <c r="I14" s="16">
        <f>ABRIL!I14</f>
        <v>0</v>
      </c>
      <c r="J14" s="16">
        <f>MAYO!J14</f>
        <v>0</v>
      </c>
      <c r="K14" s="16">
        <f>JUNIO!K14</f>
        <v>0</v>
      </c>
      <c r="L14" s="16">
        <f>JULIO!L14</f>
        <v>0</v>
      </c>
      <c r="M14" s="16">
        <f>AGOSTO!M14</f>
        <v>0</v>
      </c>
      <c r="N14" s="18">
        <f>SEPTIEMBRE!N14</f>
        <v>0</v>
      </c>
      <c r="O14" s="29">
        <f>OCTUBRE!O14</f>
        <v>0</v>
      </c>
      <c r="P14" s="24"/>
      <c r="Q14" s="16"/>
      <c r="R14" s="115">
        <f t="shared" si="0"/>
        <v>0</v>
      </c>
      <c r="S14" s="116"/>
      <c r="T14" s="55"/>
      <c r="U14" s="55"/>
      <c r="V14" s="55"/>
      <c r="W14" s="39"/>
      <c r="X14" s="40"/>
      <c r="Y14" s="41"/>
    </row>
    <row r="15" spans="1:25" ht="65.25" customHeight="1" thickBot="1" x14ac:dyDescent="0.3">
      <c r="A15" s="101">
        <v>2</v>
      </c>
      <c r="B15" s="110" t="str">
        <f>ACT!B15</f>
        <v>Realizar 120 Asistencias y Promociones Sociales</v>
      </c>
      <c r="C15" s="111"/>
      <c r="D15" s="112" t="str">
        <f>ACT!D15</f>
        <v>Asistencia/Promoción</v>
      </c>
      <c r="E15" s="20" t="s">
        <v>18</v>
      </c>
      <c r="F15" s="21">
        <f>ACT!F15</f>
        <v>10</v>
      </c>
      <c r="G15" s="21">
        <f>ACT!G15</f>
        <v>10</v>
      </c>
      <c r="H15" s="28">
        <f>ACT!H15</f>
        <v>10</v>
      </c>
      <c r="I15" s="21">
        <f>ACT!I15</f>
        <v>10</v>
      </c>
      <c r="J15" s="28">
        <f>ACT!J15</f>
        <v>10</v>
      </c>
      <c r="K15" s="28">
        <f>ACT!K15</f>
        <v>10</v>
      </c>
      <c r="L15" s="28">
        <f>ACT!L15</f>
        <v>10</v>
      </c>
      <c r="M15" s="28">
        <f>ACT!M15</f>
        <v>10</v>
      </c>
      <c r="N15" s="21">
        <f>ACT!N15</f>
        <v>10</v>
      </c>
      <c r="O15" s="28">
        <f>ACT!O15</f>
        <v>10</v>
      </c>
      <c r="P15" s="23">
        <f>ACT!P15</f>
        <v>10</v>
      </c>
      <c r="Q15" s="21">
        <f>ACT!Q15</f>
        <v>10</v>
      </c>
      <c r="R15" s="113">
        <f t="shared" si="0"/>
        <v>120</v>
      </c>
      <c r="S15" s="114"/>
      <c r="T15" s="54"/>
      <c r="U15" s="54"/>
      <c r="V15" s="54"/>
      <c r="W15" s="36"/>
      <c r="X15" s="37"/>
      <c r="Y15" s="38"/>
    </row>
    <row r="16" spans="1:25" ht="67.5" customHeight="1" thickBot="1" x14ac:dyDescent="0.3">
      <c r="A16" s="45"/>
      <c r="B16" s="110"/>
      <c r="C16" s="111"/>
      <c r="D16" s="112"/>
      <c r="E16" s="17" t="s">
        <v>19</v>
      </c>
      <c r="F16" s="18">
        <f>ACT!F16</f>
        <v>0</v>
      </c>
      <c r="G16" s="18">
        <f>FEBRERO!G16</f>
        <v>0</v>
      </c>
      <c r="H16" s="18">
        <f>MARZO!H16</f>
        <v>0</v>
      </c>
      <c r="I16" s="18">
        <f>ABRIL!I16</f>
        <v>0</v>
      </c>
      <c r="J16" s="18">
        <f>MAYO!J16</f>
        <v>0</v>
      </c>
      <c r="K16" s="18">
        <f>JUNIO!K16</f>
        <v>0</v>
      </c>
      <c r="L16" s="18">
        <f>JULIO!L16</f>
        <v>0</v>
      </c>
      <c r="M16" s="18">
        <f>AGOSTO!M16</f>
        <v>0</v>
      </c>
      <c r="N16" s="18">
        <f>SEPTIEMBRE!N16</f>
        <v>0</v>
      </c>
      <c r="O16" s="30">
        <f>OCTUBRE!O16</f>
        <v>0</v>
      </c>
      <c r="P16" s="25"/>
      <c r="Q16" s="18"/>
      <c r="R16" s="115">
        <f t="shared" si="0"/>
        <v>0</v>
      </c>
      <c r="S16" s="116"/>
      <c r="T16" s="55"/>
      <c r="U16" s="55"/>
      <c r="V16" s="55"/>
      <c r="W16" s="39"/>
      <c r="X16" s="40"/>
      <c r="Y16" s="41"/>
    </row>
    <row r="17" spans="1:25" ht="65.25" customHeight="1" thickBot="1" x14ac:dyDescent="0.3">
      <c r="A17" s="44">
        <v>3</v>
      </c>
      <c r="B17" s="110" t="str">
        <f>ACT!B17</f>
        <v>Promover 4 instauraciones de albergues emergentes y darlos a conocer a través de medios informativos.</v>
      </c>
      <c r="C17" s="111"/>
      <c r="D17" s="112" t="str">
        <f>ACT!D17</f>
        <v>instauración</v>
      </c>
      <c r="E17" s="19" t="s">
        <v>18</v>
      </c>
      <c r="F17" s="10">
        <f>ACT!F17</f>
        <v>4</v>
      </c>
      <c r="G17" s="10">
        <f>ACT!G17</f>
        <v>4</v>
      </c>
      <c r="H17" s="28">
        <f>ACT!H17</f>
        <v>4</v>
      </c>
      <c r="I17" s="21">
        <f>ACT!I17</f>
        <v>4</v>
      </c>
      <c r="J17" s="28">
        <f>ACT!J17</f>
        <v>4</v>
      </c>
      <c r="K17" s="28">
        <f>ACT!K17</f>
        <v>4</v>
      </c>
      <c r="L17" s="28">
        <f>ACT!L17</f>
        <v>4</v>
      </c>
      <c r="M17" s="28">
        <f>ACT!M17</f>
        <v>4</v>
      </c>
      <c r="N17" s="10">
        <f>ACT!N17</f>
        <v>4</v>
      </c>
      <c r="O17" s="28">
        <f>ACT!O17</f>
        <v>4</v>
      </c>
      <c r="P17" s="23">
        <f>ACT!P17</f>
        <v>4</v>
      </c>
      <c r="Q17" s="10">
        <f>ACT!Q17</f>
        <v>4</v>
      </c>
      <c r="R17" s="113">
        <f t="shared" si="0"/>
        <v>48</v>
      </c>
      <c r="S17" s="114"/>
      <c r="T17" s="54"/>
      <c r="U17" s="54"/>
      <c r="V17" s="54"/>
      <c r="W17" s="36"/>
      <c r="X17" s="37"/>
      <c r="Y17" s="38"/>
    </row>
    <row r="18" spans="1:25" ht="67.5" customHeight="1" thickBot="1" x14ac:dyDescent="0.3">
      <c r="A18" s="102"/>
      <c r="B18" s="110"/>
      <c r="C18" s="111"/>
      <c r="D18" s="112"/>
      <c r="E18" s="15" t="s">
        <v>19</v>
      </c>
      <c r="F18" s="16">
        <f>ACT!F18</f>
        <v>0</v>
      </c>
      <c r="G18" s="16">
        <f>FEBRERO!G18</f>
        <v>0</v>
      </c>
      <c r="H18" s="16">
        <f>MARZO!G18</f>
        <v>0</v>
      </c>
      <c r="I18" s="16">
        <f>ABRIL!I18</f>
        <v>0</v>
      </c>
      <c r="J18" s="16">
        <f>MAYO!J18</f>
        <v>0</v>
      </c>
      <c r="K18" s="16">
        <f>JUNIO!K18</f>
        <v>0</v>
      </c>
      <c r="L18" s="16">
        <f>JULIO!L18</f>
        <v>0</v>
      </c>
      <c r="M18" s="16">
        <f>AGOSTO!M18</f>
        <v>0</v>
      </c>
      <c r="N18" s="18">
        <f>SEPTIEMBRE!N18</f>
        <v>0</v>
      </c>
      <c r="O18" s="29">
        <f>OCTUBRE!O18</f>
        <v>0</v>
      </c>
      <c r="P18" s="24"/>
      <c r="Q18" s="16"/>
      <c r="R18" s="115">
        <f t="shared" si="0"/>
        <v>0</v>
      </c>
      <c r="S18" s="116"/>
      <c r="T18" s="55"/>
      <c r="U18" s="55"/>
      <c r="V18" s="55"/>
      <c r="W18" s="39"/>
      <c r="X18" s="40"/>
      <c r="Y18" s="41"/>
    </row>
    <row r="19" spans="1:25" ht="65.25" customHeight="1" thickBot="1" x14ac:dyDescent="0.3">
      <c r="A19" s="103">
        <v>4</v>
      </c>
      <c r="B19" s="110" t="str">
        <f>ACT!B19</f>
        <v>Dar una pronta y eficaz atención a 24 eventualidades emergentes y solicitudes de auxilio al ciudadano.</v>
      </c>
      <c r="C19" s="111"/>
      <c r="D19" s="112" t="str">
        <f>ACT!D19</f>
        <v>solicitud</v>
      </c>
      <c r="E19" s="20" t="s">
        <v>18</v>
      </c>
      <c r="F19" s="27">
        <f>ACT!F19</f>
        <v>24</v>
      </c>
      <c r="G19" s="21">
        <f>ACT!G19</f>
        <v>24</v>
      </c>
      <c r="H19" s="28">
        <f>ACT!H19</f>
        <v>24</v>
      </c>
      <c r="I19" s="27">
        <f>ACT!I19</f>
        <v>24</v>
      </c>
      <c r="J19" s="28">
        <f>ACT!J19</f>
        <v>24</v>
      </c>
      <c r="K19" s="28">
        <f>ACT!K19</f>
        <v>24</v>
      </c>
      <c r="L19" s="27">
        <f>ACT!L19</f>
        <v>24</v>
      </c>
      <c r="M19" s="28">
        <f>ACT!M19</f>
        <v>24</v>
      </c>
      <c r="N19" s="21">
        <f>ACT!N19</f>
        <v>24</v>
      </c>
      <c r="O19" s="27">
        <f>ACT!O19</f>
        <v>24</v>
      </c>
      <c r="P19" s="23">
        <f>ACT!P19</f>
        <v>24</v>
      </c>
      <c r="Q19" s="21">
        <f>ACT!Q19</f>
        <v>24</v>
      </c>
      <c r="R19" s="125">
        <f t="shared" si="0"/>
        <v>288</v>
      </c>
      <c r="S19" s="126"/>
      <c r="T19" s="54"/>
      <c r="U19" s="54"/>
      <c r="V19" s="54"/>
      <c r="W19" s="36"/>
      <c r="X19" s="37"/>
      <c r="Y19" s="38"/>
    </row>
    <row r="20" spans="1:25" ht="67.5" customHeight="1" thickBot="1" x14ac:dyDescent="0.3">
      <c r="A20" s="104"/>
      <c r="B20" s="110"/>
      <c r="C20" s="111"/>
      <c r="D20" s="112"/>
      <c r="E20" s="17" t="s">
        <v>19</v>
      </c>
      <c r="F20" s="18"/>
      <c r="G20" s="18">
        <f>FEBRERO!G20</f>
        <v>0</v>
      </c>
      <c r="H20" s="18">
        <f>MARZO!H20</f>
        <v>0</v>
      </c>
      <c r="I20" s="18"/>
      <c r="J20" s="18">
        <f>MAYO!J20</f>
        <v>0</v>
      </c>
      <c r="K20" s="18">
        <f>JUNIO!K20</f>
        <v>0</v>
      </c>
      <c r="L20" s="18"/>
      <c r="M20" s="18">
        <f>AGOSTO!M20</f>
        <v>0</v>
      </c>
      <c r="N20" s="18">
        <f>SEPTIEMBRE!N20</f>
        <v>0</v>
      </c>
      <c r="O20" s="30"/>
      <c r="P20" s="25"/>
      <c r="Q20" s="18"/>
      <c r="R20" s="117">
        <f t="shared" si="0"/>
        <v>0</v>
      </c>
      <c r="S20" s="118"/>
      <c r="T20" s="55"/>
      <c r="U20" s="55"/>
      <c r="V20" s="55"/>
      <c r="W20" s="39"/>
      <c r="X20" s="40"/>
      <c r="Y20" s="41"/>
    </row>
    <row r="21" spans="1:25" ht="65.25" customHeight="1" thickBot="1" x14ac:dyDescent="0.3">
      <c r="A21" s="44">
        <v>5</v>
      </c>
      <c r="B21" s="110" t="str">
        <f>ACT!B21</f>
        <v>Realizar 60  monitoreos permanentes del estado climatológico con la finalidad de estar debidamente preparados en caso de contingencias.</v>
      </c>
      <c r="C21" s="111"/>
      <c r="D21" s="112" t="str">
        <f>ACT!D21</f>
        <v xml:space="preserve">monitoreo </v>
      </c>
      <c r="E21" s="19" t="s">
        <v>18</v>
      </c>
      <c r="F21" s="26">
        <f>ACT!F21</f>
        <v>5</v>
      </c>
      <c r="G21" s="10">
        <f>ACT!G21</f>
        <v>5</v>
      </c>
      <c r="H21" s="28">
        <f>ACT!H21</f>
        <v>5</v>
      </c>
      <c r="I21" s="21">
        <f>ACT!I21</f>
        <v>5</v>
      </c>
      <c r="J21" s="28">
        <f>ACT!J21</f>
        <v>5</v>
      </c>
      <c r="K21" s="28">
        <f>ACT!K21</f>
        <v>5</v>
      </c>
      <c r="L21" s="28">
        <f>ACT!L21</f>
        <v>5</v>
      </c>
      <c r="M21" s="28">
        <f>ACT!M21</f>
        <v>5</v>
      </c>
      <c r="N21" s="10">
        <f>ACT!N21</f>
        <v>5</v>
      </c>
      <c r="O21" s="28">
        <f>ACT!O21</f>
        <v>5</v>
      </c>
      <c r="P21" s="23">
        <f>ACT!P21</f>
        <v>5</v>
      </c>
      <c r="Q21" s="10">
        <f>ACT!Q21</f>
        <v>5</v>
      </c>
      <c r="R21" s="123">
        <f t="shared" si="0"/>
        <v>60</v>
      </c>
      <c r="S21" s="124"/>
      <c r="T21" s="54"/>
      <c r="U21" s="54"/>
      <c r="V21" s="54"/>
      <c r="W21" s="36"/>
      <c r="X21" s="37"/>
      <c r="Y21" s="38"/>
    </row>
    <row r="22" spans="1:25" ht="67.5" customHeight="1" thickBot="1" x14ac:dyDescent="0.3">
      <c r="A22" s="45"/>
      <c r="B22" s="110"/>
      <c r="C22" s="111"/>
      <c r="D22" s="112"/>
      <c r="E22" s="17" t="s">
        <v>19</v>
      </c>
      <c r="F22" s="18">
        <f>ACT!F22</f>
        <v>0</v>
      </c>
      <c r="G22" s="18">
        <f>FEBRERO!G22</f>
        <v>0</v>
      </c>
      <c r="H22" s="18">
        <f>MARZO!H22</f>
        <v>0</v>
      </c>
      <c r="I22" s="18">
        <f>ABRIL!I22</f>
        <v>0</v>
      </c>
      <c r="J22" s="18">
        <f>MAYO!J22</f>
        <v>0</v>
      </c>
      <c r="K22" s="18">
        <f>JUNIO!K22</f>
        <v>0</v>
      </c>
      <c r="L22" s="18">
        <f>JULIO!L22</f>
        <v>0</v>
      </c>
      <c r="M22" s="18">
        <f>AGOSTO!M22</f>
        <v>0</v>
      </c>
      <c r="N22" s="18">
        <f>SEPTIEMBRE!N22</f>
        <v>0</v>
      </c>
      <c r="O22" s="30">
        <f>OCTUBRE!O22</f>
        <v>0</v>
      </c>
      <c r="P22" s="25"/>
      <c r="Q22" s="18"/>
      <c r="R22" s="117">
        <f t="shared" si="0"/>
        <v>0</v>
      </c>
      <c r="S22" s="118"/>
      <c r="T22" s="55"/>
      <c r="U22" s="55"/>
      <c r="V22" s="55"/>
      <c r="W22" s="39"/>
      <c r="X22" s="40"/>
      <c r="Y22" s="41"/>
    </row>
    <row r="23" spans="1:25" ht="30" customHeight="1" x14ac:dyDescent="0.25"/>
    <row r="27" spans="1:25" ht="108.75" customHeight="1" x14ac:dyDescent="0.25"/>
    <row r="29" spans="1:25" ht="15" customHeight="1" x14ac:dyDescent="0.25">
      <c r="I29" s="127" t="str">
        <f>G6</f>
        <v xml:space="preserve">C. </v>
      </c>
      <c r="J29" s="127"/>
      <c r="K29" s="127"/>
      <c r="L29" s="127"/>
      <c r="M29" s="127"/>
      <c r="N29" s="127"/>
      <c r="O29" s="127"/>
      <c r="P29" s="127"/>
    </row>
    <row r="30" spans="1:25" ht="15" customHeight="1" x14ac:dyDescent="0.25">
      <c r="I30" s="128"/>
      <c r="J30" s="128"/>
      <c r="K30" s="128"/>
      <c r="L30" s="128"/>
      <c r="M30" s="128"/>
      <c r="N30" s="128"/>
      <c r="O30" s="128"/>
      <c r="P30" s="128"/>
    </row>
    <row r="31" spans="1:25" ht="15" customHeight="1" x14ac:dyDescent="0.25">
      <c r="I31" s="121">
        <f>ACT!I31</f>
        <v>3</v>
      </c>
      <c r="J31" s="121"/>
      <c r="K31" s="121"/>
      <c r="L31" s="121"/>
      <c r="M31" s="121"/>
      <c r="N31" s="121"/>
      <c r="O31" s="121"/>
      <c r="P31" s="121"/>
    </row>
    <row r="32" spans="1:25" ht="37.5" customHeight="1" x14ac:dyDescent="0.25">
      <c r="I32" s="121"/>
      <c r="J32" s="121"/>
      <c r="K32" s="121"/>
      <c r="L32" s="121"/>
      <c r="M32" s="121"/>
      <c r="N32" s="121"/>
      <c r="O32" s="121"/>
      <c r="P32" s="121"/>
    </row>
    <row r="33" spans="9:16" ht="15" customHeight="1" x14ac:dyDescent="0.25">
      <c r="I33" s="122" t="s">
        <v>14</v>
      </c>
      <c r="J33" s="122"/>
      <c r="K33" s="122"/>
      <c r="L33" s="122"/>
      <c r="M33" s="122"/>
      <c r="N33" s="122"/>
      <c r="O33" s="122"/>
      <c r="P33" s="122"/>
    </row>
    <row r="34" spans="9:16" ht="15" customHeight="1" x14ac:dyDescent="0.25">
      <c r="I34" s="122"/>
      <c r="J34" s="122"/>
      <c r="K34" s="122"/>
      <c r="L34" s="122"/>
      <c r="M34" s="122"/>
      <c r="N34" s="122"/>
      <c r="O34" s="122"/>
      <c r="P34" s="122"/>
    </row>
  </sheetData>
  <sheetProtection algorithmName="SHA-512" hashValue="EZhLcQbAy5fc5SCTqQpiGlhrxxUnkpuwKUvBM0c32DB6p7Hd1t74NHrQSEUIzMr2rgoaSdzp8Zh7qBUlIe0Q7g==" saltValue="aWrFt81r1e5kqrnd8AKSfQ==" spinCount="100000" sheet="1" objects="1" scenarios="1"/>
  <mergeCells count="78">
    <mergeCell ref="I29:P30"/>
    <mergeCell ref="I31:P32"/>
    <mergeCell ref="I33:P34"/>
    <mergeCell ref="A11:A12"/>
    <mergeCell ref="A13:A14"/>
    <mergeCell ref="A15:A16"/>
    <mergeCell ref="A17:A18"/>
    <mergeCell ref="A19:A20"/>
    <mergeCell ref="A21:A22"/>
    <mergeCell ref="W19:Y20"/>
    <mergeCell ref="R20:S20"/>
    <mergeCell ref="B21:C22"/>
    <mergeCell ref="D21:D22"/>
    <mergeCell ref="R21:S21"/>
    <mergeCell ref="T21:T22"/>
    <mergeCell ref="U21:U22"/>
    <mergeCell ref="V21:V22"/>
    <mergeCell ref="W21:Y22"/>
    <mergeCell ref="R22:S22"/>
    <mergeCell ref="B19:C20"/>
    <mergeCell ref="D19:D20"/>
    <mergeCell ref="R19:S19"/>
    <mergeCell ref="T19:T20"/>
    <mergeCell ref="U19:U20"/>
    <mergeCell ref="V19:V20"/>
    <mergeCell ref="W15:Y16"/>
    <mergeCell ref="R16:S16"/>
    <mergeCell ref="B17:C18"/>
    <mergeCell ref="D17:D18"/>
    <mergeCell ref="R17:S17"/>
    <mergeCell ref="T17:T18"/>
    <mergeCell ref="U17:U18"/>
    <mergeCell ref="V17:V18"/>
    <mergeCell ref="W17:Y18"/>
    <mergeCell ref="R18:S18"/>
    <mergeCell ref="B15:C16"/>
    <mergeCell ref="D15:D16"/>
    <mergeCell ref="R15:S15"/>
    <mergeCell ref="T15:T16"/>
    <mergeCell ref="U15:U16"/>
    <mergeCell ref="V15:V16"/>
    <mergeCell ref="C10:V10"/>
    <mergeCell ref="T11:V11"/>
    <mergeCell ref="W11:Y12"/>
    <mergeCell ref="B13:C14"/>
    <mergeCell ref="D13:D14"/>
    <mergeCell ref="R13:S13"/>
    <mergeCell ref="T13:T14"/>
    <mergeCell ref="U13:U14"/>
    <mergeCell ref="V13:V14"/>
    <mergeCell ref="W13:Y14"/>
    <mergeCell ref="R14:S14"/>
    <mergeCell ref="B11:C12"/>
    <mergeCell ref="D11:D12"/>
    <mergeCell ref="E11:E12"/>
    <mergeCell ref="F11:Q11"/>
    <mergeCell ref="R11:S12"/>
    <mergeCell ref="G6:R6"/>
    <mergeCell ref="C8:F8"/>
    <mergeCell ref="G8:R8"/>
    <mergeCell ref="C9:F9"/>
    <mergeCell ref="G9:R9"/>
    <mergeCell ref="T6:U6"/>
    <mergeCell ref="C7:F7"/>
    <mergeCell ref="G7:R7"/>
    <mergeCell ref="T7:U7"/>
    <mergeCell ref="C2:E5"/>
    <mergeCell ref="F2:P2"/>
    <mergeCell ref="Q2:U2"/>
    <mergeCell ref="F3:P3"/>
    <mergeCell ref="Q3:R3"/>
    <mergeCell ref="S3:V3"/>
    <mergeCell ref="F4:P4"/>
    <mergeCell ref="Q4:R4"/>
    <mergeCell ref="S4:V4"/>
    <mergeCell ref="F5:P5"/>
    <mergeCell ref="Q5:R5"/>
    <mergeCell ref="C6:F6"/>
  </mergeCells>
  <pageMargins left="0.25" right="0.25" top="0.75" bottom="0.75" header="0.3" footer="0.3"/>
  <pageSetup scale="35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showGridLines="0" zoomScale="40" zoomScaleNormal="40" zoomScaleSheetLayoutView="50" workbookViewId="0">
      <selection activeCell="AT30" sqref="AT30"/>
    </sheetView>
  </sheetViews>
  <sheetFormatPr baseColWidth="10" defaultRowHeight="15" x14ac:dyDescent="0.25"/>
  <cols>
    <col min="1" max="1" width="7.7109375" style="1" customWidth="1"/>
    <col min="2" max="2" width="7.85546875" style="1" customWidth="1"/>
    <col min="3" max="3" width="35.42578125" style="1" customWidth="1"/>
    <col min="4" max="4" width="22.140625" style="1" customWidth="1"/>
    <col min="5" max="5" width="25.5703125" style="1" customWidth="1"/>
    <col min="6" max="6" width="11.85546875" style="1" customWidth="1"/>
    <col min="7" max="17" width="11.42578125" style="1"/>
    <col min="18" max="18" width="14.28515625" style="1" customWidth="1"/>
    <col min="19" max="19" width="9" style="1" customWidth="1"/>
    <col min="20" max="20" width="19.140625" style="1" customWidth="1"/>
    <col min="21" max="21" width="14.42578125" style="1" customWidth="1"/>
    <col min="22" max="22" width="14.85546875" style="1" customWidth="1"/>
    <col min="23" max="23" width="17" style="1" customWidth="1"/>
    <col min="24" max="24" width="28.7109375" style="1" customWidth="1"/>
    <col min="25" max="25" width="23.5703125" style="1" customWidth="1"/>
    <col min="26" max="16384" width="11.42578125" style="1"/>
  </cols>
  <sheetData>
    <row r="1" spans="1:25" ht="27" customHeight="1" x14ac:dyDescent="0.25"/>
    <row r="2" spans="1:25" ht="34.5" customHeight="1" x14ac:dyDescent="0.25">
      <c r="C2" s="75"/>
      <c r="D2" s="75"/>
      <c r="E2" s="75"/>
      <c r="F2" s="57" t="s">
        <v>13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62">
        <f>ACT!Q2</f>
        <v>0</v>
      </c>
      <c r="R2" s="62"/>
      <c r="S2" s="62"/>
      <c r="T2" s="62"/>
      <c r="U2" s="62"/>
    </row>
    <row r="3" spans="1:25" ht="38.25" customHeight="1" x14ac:dyDescent="0.25">
      <c r="C3" s="75"/>
      <c r="D3" s="75"/>
      <c r="E3" s="75"/>
      <c r="F3" s="57" t="s">
        <v>32</v>
      </c>
      <c r="G3" s="57"/>
      <c r="H3" s="57"/>
      <c r="I3" s="57"/>
      <c r="J3" s="57"/>
      <c r="K3" s="57"/>
      <c r="L3" s="57"/>
      <c r="M3" s="57"/>
      <c r="N3" s="57"/>
      <c r="O3" s="57"/>
      <c r="P3" s="58"/>
      <c r="Q3" s="88" t="s">
        <v>15</v>
      </c>
      <c r="R3" s="88"/>
      <c r="S3" s="90">
        <f ca="1">TODAY()</f>
        <v>46011</v>
      </c>
      <c r="T3" s="91"/>
      <c r="U3" s="91"/>
      <c r="V3" s="92"/>
      <c r="W3" s="5"/>
      <c r="X3" s="5"/>
    </row>
    <row r="4" spans="1:25" ht="39.75" customHeight="1" x14ac:dyDescent="0.25">
      <c r="C4" s="75"/>
      <c r="D4" s="75"/>
      <c r="E4" s="75"/>
      <c r="F4" s="57" t="s">
        <v>14</v>
      </c>
      <c r="G4" s="57"/>
      <c r="H4" s="57"/>
      <c r="I4" s="57"/>
      <c r="J4" s="57"/>
      <c r="K4" s="57"/>
      <c r="L4" s="57"/>
      <c r="M4" s="57"/>
      <c r="N4" s="57"/>
      <c r="O4" s="57"/>
      <c r="P4" s="58"/>
      <c r="Q4" s="89" t="s">
        <v>36</v>
      </c>
      <c r="R4" s="89"/>
      <c r="S4" s="93"/>
      <c r="T4" s="93"/>
      <c r="U4" s="93"/>
      <c r="V4" s="93"/>
    </row>
    <row r="5" spans="1:25" ht="45.75" customHeight="1" x14ac:dyDescent="0.25">
      <c r="C5" s="77"/>
      <c r="D5" s="77"/>
      <c r="E5" s="77"/>
      <c r="F5" s="63" t="s">
        <v>33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88" t="s">
        <v>16</v>
      </c>
      <c r="R5" s="88"/>
      <c r="S5" s="8">
        <v>1</v>
      </c>
      <c r="T5" s="8" t="s">
        <v>25</v>
      </c>
      <c r="U5" s="8">
        <v>1</v>
      </c>
    </row>
    <row r="6" spans="1:25" s="2" customFormat="1" ht="54.75" customHeight="1" x14ac:dyDescent="0.25">
      <c r="C6" s="83" t="s">
        <v>21</v>
      </c>
      <c r="D6" s="84"/>
      <c r="E6" s="84"/>
      <c r="F6" s="84"/>
      <c r="G6" s="59" t="s">
        <v>38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T6" s="66" t="s">
        <v>28</v>
      </c>
      <c r="U6" s="66"/>
      <c r="V6" s="9" t="s">
        <v>29</v>
      </c>
      <c r="W6" s="9" t="s">
        <v>30</v>
      </c>
      <c r="X6" s="6"/>
    </row>
    <row r="7" spans="1:25" s="2" customFormat="1" ht="51.75" customHeight="1" x14ac:dyDescent="0.25">
      <c r="C7" s="83" t="s">
        <v>22</v>
      </c>
      <c r="D7" s="84"/>
      <c r="E7" s="84"/>
      <c r="F7" s="84"/>
      <c r="G7" s="60" t="str">
        <f>ACT!G7</f>
        <v xml:space="preserve">PROTECCION CIVIL Y URGENCIAS MEDICAS 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T7" s="67">
        <f>SUM(T13:T22)</f>
        <v>0</v>
      </c>
      <c r="U7" s="67"/>
      <c r="V7" s="10">
        <f>SUM(U13:U22)</f>
        <v>0</v>
      </c>
      <c r="W7" s="10">
        <f>SUM(V13:V22)</f>
        <v>0</v>
      </c>
      <c r="X7" s="7"/>
    </row>
    <row r="8" spans="1:25" s="2" customFormat="1" ht="47.25" customHeight="1" x14ac:dyDescent="0.25">
      <c r="C8" s="83" t="s">
        <v>23</v>
      </c>
      <c r="D8" s="84"/>
      <c r="E8" s="84"/>
      <c r="F8" s="84"/>
      <c r="G8" s="60" t="str">
        <f>ACT!G8</f>
        <v>PLAN ANUAL DE TRABAJO  2026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3"/>
      <c r="T8" s="3"/>
      <c r="U8" s="3"/>
    </row>
    <row r="9" spans="1:25" s="2" customFormat="1" ht="48" customHeight="1" x14ac:dyDescent="0.25">
      <c r="C9" s="83" t="s">
        <v>24</v>
      </c>
      <c r="D9" s="84"/>
      <c r="E9" s="84"/>
      <c r="F9" s="84"/>
      <c r="G9" s="60" t="str">
        <f>ACT!G9</f>
        <v xml:space="preserve">BUSCAR MEJORES OPORTUNIDADES DE SERVICIO AL CIUDADANO PARA SUS VIENES Y SUS PERSONAS ASI COMO EN SU DALUD 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3"/>
      <c r="T9" s="3"/>
      <c r="U9" s="3"/>
    </row>
    <row r="10" spans="1:25" ht="15.75" customHeight="1" x14ac:dyDescent="0.25"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spans="1:25" ht="50.25" customHeight="1" x14ac:dyDescent="0.25">
      <c r="A11" s="65" t="s">
        <v>37</v>
      </c>
      <c r="B11" s="65" t="s">
        <v>17</v>
      </c>
      <c r="C11" s="65"/>
      <c r="D11" s="65" t="s">
        <v>0</v>
      </c>
      <c r="E11" s="65" t="s">
        <v>20</v>
      </c>
      <c r="F11" s="65">
        <v>2020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79" t="s">
        <v>27</v>
      </c>
      <c r="S11" s="80"/>
      <c r="T11" s="96" t="s">
        <v>31</v>
      </c>
      <c r="U11" s="97"/>
      <c r="V11" s="98"/>
      <c r="W11" s="79" t="s">
        <v>26</v>
      </c>
      <c r="X11" s="94"/>
      <c r="Y11" s="80"/>
    </row>
    <row r="12" spans="1:25" s="4" customFormat="1" ht="41.25" customHeight="1" thickBot="1" x14ac:dyDescent="0.3">
      <c r="A12" s="65"/>
      <c r="B12" s="65"/>
      <c r="C12" s="65"/>
      <c r="D12" s="65"/>
      <c r="E12" s="65"/>
      <c r="F12" s="11" t="s">
        <v>1</v>
      </c>
      <c r="G12" s="11" t="s">
        <v>2</v>
      </c>
      <c r="H12" s="11" t="s">
        <v>3</v>
      </c>
      <c r="I12" s="11" t="s">
        <v>4</v>
      </c>
      <c r="J12" s="11" t="s">
        <v>5</v>
      </c>
      <c r="K12" s="11" t="s">
        <v>6</v>
      </c>
      <c r="L12" s="11" t="s">
        <v>7</v>
      </c>
      <c r="M12" s="11" t="s">
        <v>8</v>
      </c>
      <c r="N12" s="11" t="s">
        <v>9</v>
      </c>
      <c r="O12" s="11" t="s">
        <v>10</v>
      </c>
      <c r="P12" s="11" t="s">
        <v>11</v>
      </c>
      <c r="Q12" s="11" t="s">
        <v>12</v>
      </c>
      <c r="R12" s="81"/>
      <c r="S12" s="82"/>
      <c r="T12" s="12" t="s">
        <v>35</v>
      </c>
      <c r="U12" s="12" t="s">
        <v>29</v>
      </c>
      <c r="V12" s="12" t="s">
        <v>30</v>
      </c>
      <c r="W12" s="81"/>
      <c r="X12" s="95"/>
      <c r="Y12" s="82"/>
    </row>
    <row r="13" spans="1:25" ht="65.25" customHeight="1" thickBot="1" x14ac:dyDescent="0.3">
      <c r="A13" s="99">
        <v>1</v>
      </c>
      <c r="B13" s="108" t="str">
        <f>ACT!B13</f>
        <v>Realizar 60 capacitaciones continuas</v>
      </c>
      <c r="C13" s="109"/>
      <c r="D13" s="51" t="str">
        <f>ACT!D13</f>
        <v xml:space="preserve">Capacitación </v>
      </c>
      <c r="E13" s="14" t="s">
        <v>18</v>
      </c>
      <c r="F13" s="10">
        <f>ACT!F13</f>
        <v>5</v>
      </c>
      <c r="G13" s="10">
        <f>ACT!G13</f>
        <v>5</v>
      </c>
      <c r="H13" s="10">
        <f>ACT!H13</f>
        <v>5</v>
      </c>
      <c r="I13" s="10">
        <f>ACT!I13</f>
        <v>5</v>
      </c>
      <c r="J13" s="10">
        <f>ACT!J13</f>
        <v>5</v>
      </c>
      <c r="K13" s="10">
        <f>ACT!K13</f>
        <v>5</v>
      </c>
      <c r="L13" s="10">
        <f>ACT!L13</f>
        <v>5</v>
      </c>
      <c r="M13" s="10">
        <f>ACT!M13</f>
        <v>5</v>
      </c>
      <c r="N13" s="10">
        <f>ACT!N13</f>
        <v>5</v>
      </c>
      <c r="O13" s="10">
        <f>ACT!O13</f>
        <v>5</v>
      </c>
      <c r="P13" s="10">
        <f>ACT!P13</f>
        <v>5</v>
      </c>
      <c r="Q13" s="23">
        <f>ACT!Q13</f>
        <v>5</v>
      </c>
      <c r="R13" s="113">
        <f t="shared" ref="R13:R22" si="0">SUM(F13:Q13)</f>
        <v>60</v>
      </c>
      <c r="S13" s="114"/>
      <c r="T13" s="54"/>
      <c r="U13" s="54"/>
      <c r="V13" s="54"/>
      <c r="W13" s="36"/>
      <c r="X13" s="37"/>
      <c r="Y13" s="38"/>
    </row>
    <row r="14" spans="1:25" ht="67.5" customHeight="1" thickBot="1" x14ac:dyDescent="0.3">
      <c r="A14" s="100"/>
      <c r="B14" s="110"/>
      <c r="C14" s="111"/>
      <c r="D14" s="112"/>
      <c r="E14" s="15" t="s">
        <v>19</v>
      </c>
      <c r="F14" s="16">
        <f>ACT!F14</f>
        <v>0</v>
      </c>
      <c r="G14" s="16">
        <f>FEBRERO!G14</f>
        <v>0</v>
      </c>
      <c r="H14" s="16">
        <f>MARZO!H14</f>
        <v>0</v>
      </c>
      <c r="I14" s="16">
        <f>ABRIL!I14</f>
        <v>0</v>
      </c>
      <c r="J14" s="16">
        <f>MAYO!J14</f>
        <v>0</v>
      </c>
      <c r="K14" s="16">
        <f>JUNIO!K14</f>
        <v>0</v>
      </c>
      <c r="L14" s="16">
        <f>JULIO!L14</f>
        <v>0</v>
      </c>
      <c r="M14" s="16">
        <f>AGOSTO!M14</f>
        <v>0</v>
      </c>
      <c r="N14" s="18">
        <f>SEPTIEMBRE!N14</f>
        <v>0</v>
      </c>
      <c r="O14" s="16">
        <f>OCTUBRE!O14</f>
        <v>0</v>
      </c>
      <c r="P14" s="16">
        <f>NOVIEMBRE!P14</f>
        <v>0</v>
      </c>
      <c r="Q14" s="24"/>
      <c r="R14" s="115">
        <f t="shared" si="0"/>
        <v>0</v>
      </c>
      <c r="S14" s="116"/>
      <c r="T14" s="55"/>
      <c r="U14" s="55"/>
      <c r="V14" s="55"/>
      <c r="W14" s="39"/>
      <c r="X14" s="40"/>
      <c r="Y14" s="41"/>
    </row>
    <row r="15" spans="1:25" ht="65.25" customHeight="1" thickBot="1" x14ac:dyDescent="0.3">
      <c r="A15" s="101">
        <v>2</v>
      </c>
      <c r="B15" s="110" t="str">
        <f>ACT!B15</f>
        <v>Realizar 120 Asistencias y Promociones Sociales</v>
      </c>
      <c r="C15" s="111"/>
      <c r="D15" s="112" t="str">
        <f>ACT!D15</f>
        <v>Asistencia/Promoción</v>
      </c>
      <c r="E15" s="20" t="s">
        <v>18</v>
      </c>
      <c r="F15" s="21">
        <f>ACT!F15</f>
        <v>10</v>
      </c>
      <c r="G15" s="21">
        <f>ACT!G15</f>
        <v>10</v>
      </c>
      <c r="H15" s="21">
        <f>ACT!H15</f>
        <v>10</v>
      </c>
      <c r="I15" s="21">
        <f>ACT!I15</f>
        <v>10</v>
      </c>
      <c r="J15" s="21">
        <f>ACT!J15</f>
        <v>10</v>
      </c>
      <c r="K15" s="21">
        <f>ACT!K15</f>
        <v>10</v>
      </c>
      <c r="L15" s="21">
        <f>ACT!L15</f>
        <v>10</v>
      </c>
      <c r="M15" s="21">
        <f>ACT!M15</f>
        <v>10</v>
      </c>
      <c r="N15" s="21">
        <f>ACT!N15</f>
        <v>10</v>
      </c>
      <c r="O15" s="21">
        <f>ACT!O15</f>
        <v>10</v>
      </c>
      <c r="P15" s="21">
        <f>ACT!P15</f>
        <v>10</v>
      </c>
      <c r="Q15" s="23">
        <f>ACT!Q15</f>
        <v>10</v>
      </c>
      <c r="R15" s="113">
        <f t="shared" si="0"/>
        <v>120</v>
      </c>
      <c r="S15" s="114"/>
      <c r="T15" s="54"/>
      <c r="U15" s="54"/>
      <c r="V15" s="54"/>
      <c r="W15" s="36"/>
      <c r="X15" s="37"/>
      <c r="Y15" s="38"/>
    </row>
    <row r="16" spans="1:25" ht="67.5" customHeight="1" thickBot="1" x14ac:dyDescent="0.3">
      <c r="A16" s="45"/>
      <c r="B16" s="110"/>
      <c r="C16" s="111"/>
      <c r="D16" s="112"/>
      <c r="E16" s="17" t="s">
        <v>19</v>
      </c>
      <c r="F16" s="18">
        <f>ACT!F16</f>
        <v>0</v>
      </c>
      <c r="G16" s="18">
        <f>FEBRERO!G16</f>
        <v>0</v>
      </c>
      <c r="H16" s="18">
        <f>MARZO!H16</f>
        <v>0</v>
      </c>
      <c r="I16" s="18">
        <f>ABRIL!I16</f>
        <v>0</v>
      </c>
      <c r="J16" s="18">
        <f>MAYO!J16</f>
        <v>0</v>
      </c>
      <c r="K16" s="18">
        <f>JUNIO!K16</f>
        <v>0</v>
      </c>
      <c r="L16" s="18">
        <f>JULIO!L16</f>
        <v>0</v>
      </c>
      <c r="M16" s="18">
        <f>AGOSTO!M16</f>
        <v>0</v>
      </c>
      <c r="N16" s="18">
        <f>SEPTIEMBRE!N16</f>
        <v>0</v>
      </c>
      <c r="O16" s="18">
        <f>OCTUBRE!O16</f>
        <v>0</v>
      </c>
      <c r="P16" s="18">
        <f>NOVIEMBRE!P16</f>
        <v>0</v>
      </c>
      <c r="Q16" s="25"/>
      <c r="R16" s="115">
        <f t="shared" si="0"/>
        <v>0</v>
      </c>
      <c r="S16" s="116"/>
      <c r="T16" s="55"/>
      <c r="U16" s="55"/>
      <c r="V16" s="55"/>
      <c r="W16" s="39"/>
      <c r="X16" s="40"/>
      <c r="Y16" s="41"/>
    </row>
    <row r="17" spans="1:25" ht="65.25" customHeight="1" thickBot="1" x14ac:dyDescent="0.3">
      <c r="A17" s="44">
        <v>3</v>
      </c>
      <c r="B17" s="110" t="str">
        <f>ACT!B17</f>
        <v>Promover 4 instauraciones de albergues emergentes y darlos a conocer a través de medios informativos.</v>
      </c>
      <c r="C17" s="111"/>
      <c r="D17" s="112" t="str">
        <f>ACT!D17</f>
        <v>instauración</v>
      </c>
      <c r="E17" s="19" t="s">
        <v>18</v>
      </c>
      <c r="F17" s="21">
        <f>ACT!F17</f>
        <v>4</v>
      </c>
      <c r="G17" s="21">
        <f>ACT!G17</f>
        <v>4</v>
      </c>
      <c r="H17" s="21">
        <f>ACT!H17</f>
        <v>4</v>
      </c>
      <c r="I17" s="21">
        <f>ACT!I17</f>
        <v>4</v>
      </c>
      <c r="J17" s="21">
        <f>ACT!J17</f>
        <v>4</v>
      </c>
      <c r="K17" s="21">
        <f>ACT!K17</f>
        <v>4</v>
      </c>
      <c r="L17" s="21">
        <f>ACT!L17</f>
        <v>4</v>
      </c>
      <c r="M17" s="21">
        <f>ACT!M17</f>
        <v>4</v>
      </c>
      <c r="N17" s="21">
        <f>ACT!N17</f>
        <v>4</v>
      </c>
      <c r="O17" s="21">
        <f>ACT!O17</f>
        <v>4</v>
      </c>
      <c r="P17" s="21">
        <f>ACT!P17</f>
        <v>4</v>
      </c>
      <c r="Q17" s="23">
        <f>ACT!Q17</f>
        <v>4</v>
      </c>
      <c r="R17" s="113">
        <f t="shared" si="0"/>
        <v>48</v>
      </c>
      <c r="S17" s="114"/>
      <c r="T17" s="54"/>
      <c r="U17" s="54"/>
      <c r="V17" s="54"/>
      <c r="W17" s="36"/>
      <c r="X17" s="37"/>
      <c r="Y17" s="38"/>
    </row>
    <row r="18" spans="1:25" ht="67.5" customHeight="1" thickBot="1" x14ac:dyDescent="0.3">
      <c r="A18" s="102"/>
      <c r="B18" s="110"/>
      <c r="C18" s="111"/>
      <c r="D18" s="112"/>
      <c r="E18" s="15" t="s">
        <v>19</v>
      </c>
      <c r="F18" s="16">
        <f>ACT!F18</f>
        <v>0</v>
      </c>
      <c r="G18" s="16">
        <f>FEBRERO!G18</f>
        <v>0</v>
      </c>
      <c r="H18" s="16">
        <f>MARZO!G18</f>
        <v>0</v>
      </c>
      <c r="I18" s="16">
        <f>ABRIL!I18</f>
        <v>0</v>
      </c>
      <c r="J18" s="16">
        <f>MAYO!J18</f>
        <v>0</v>
      </c>
      <c r="K18" s="16">
        <f>JUNIO!K18</f>
        <v>0</v>
      </c>
      <c r="L18" s="16">
        <f>JULIO!L18</f>
        <v>0</v>
      </c>
      <c r="M18" s="16">
        <f>AGOSTO!M18</f>
        <v>0</v>
      </c>
      <c r="N18" s="18">
        <f>SEPTIEMBRE!N18</f>
        <v>0</v>
      </c>
      <c r="O18" s="16">
        <f>OCTUBRE!O18</f>
        <v>0</v>
      </c>
      <c r="P18" s="16">
        <f>NOVIEMBRE!P18</f>
        <v>0</v>
      </c>
      <c r="Q18" s="24"/>
      <c r="R18" s="115">
        <f t="shared" si="0"/>
        <v>0</v>
      </c>
      <c r="S18" s="116"/>
      <c r="T18" s="55"/>
      <c r="U18" s="55"/>
      <c r="V18" s="55"/>
      <c r="W18" s="39"/>
      <c r="X18" s="40"/>
      <c r="Y18" s="41"/>
    </row>
    <row r="19" spans="1:25" ht="65.25" customHeight="1" thickBot="1" x14ac:dyDescent="0.3">
      <c r="A19" s="103">
        <v>4</v>
      </c>
      <c r="B19" s="110" t="str">
        <f>ACT!B19</f>
        <v>Dar una pronta y eficaz atención a 24 eventualidades emergentes y solicitudes de auxilio al ciudadano.</v>
      </c>
      <c r="C19" s="111"/>
      <c r="D19" s="112" t="str">
        <f>ACT!D19</f>
        <v>solicitud</v>
      </c>
      <c r="E19" s="20" t="s">
        <v>18</v>
      </c>
      <c r="F19" s="27">
        <f>ACT!F19</f>
        <v>24</v>
      </c>
      <c r="G19" s="21">
        <f>ACT!G19</f>
        <v>24</v>
      </c>
      <c r="H19" s="21">
        <f>ACT!H19</f>
        <v>24</v>
      </c>
      <c r="I19" s="27">
        <f>ACT!I19</f>
        <v>24</v>
      </c>
      <c r="J19" s="21">
        <f>ACT!J19</f>
        <v>24</v>
      </c>
      <c r="K19" s="21">
        <f>ACT!K19</f>
        <v>24</v>
      </c>
      <c r="L19" s="27">
        <f>ACT!L19</f>
        <v>24</v>
      </c>
      <c r="M19" s="21">
        <f>ACT!M19</f>
        <v>24</v>
      </c>
      <c r="N19" s="21">
        <f>ACT!N19</f>
        <v>24</v>
      </c>
      <c r="O19" s="27">
        <f>ACT!O19</f>
        <v>24</v>
      </c>
      <c r="P19" s="21">
        <f>ACT!P19</f>
        <v>24</v>
      </c>
      <c r="Q19" s="23">
        <f>ACT!Q19</f>
        <v>24</v>
      </c>
      <c r="R19" s="125">
        <f t="shared" si="0"/>
        <v>288</v>
      </c>
      <c r="S19" s="126"/>
      <c r="T19" s="54"/>
      <c r="U19" s="54"/>
      <c r="V19" s="54"/>
      <c r="W19" s="36"/>
      <c r="X19" s="37"/>
      <c r="Y19" s="38"/>
    </row>
    <row r="20" spans="1:25" ht="67.5" customHeight="1" thickBot="1" x14ac:dyDescent="0.3">
      <c r="A20" s="104"/>
      <c r="B20" s="110"/>
      <c r="C20" s="111"/>
      <c r="D20" s="112"/>
      <c r="E20" s="17" t="s">
        <v>19</v>
      </c>
      <c r="F20" s="18"/>
      <c r="G20" s="18">
        <f>FEBRERO!G20</f>
        <v>0</v>
      </c>
      <c r="H20" s="18">
        <f>MARZO!H20</f>
        <v>0</v>
      </c>
      <c r="I20" s="18"/>
      <c r="J20" s="18">
        <f>MAYO!J20</f>
        <v>0</v>
      </c>
      <c r="K20" s="18">
        <f>JUNIO!K20</f>
        <v>0</v>
      </c>
      <c r="L20" s="18"/>
      <c r="M20" s="18">
        <f>AGOSTO!M20</f>
        <v>0</v>
      </c>
      <c r="N20" s="18">
        <f>SEPTIEMBRE!N20</f>
        <v>0</v>
      </c>
      <c r="O20" s="18"/>
      <c r="P20" s="18">
        <f>NOVIEMBRE!P20</f>
        <v>0</v>
      </c>
      <c r="Q20" s="25"/>
      <c r="R20" s="117">
        <f t="shared" si="0"/>
        <v>0</v>
      </c>
      <c r="S20" s="118"/>
      <c r="T20" s="55"/>
      <c r="U20" s="55"/>
      <c r="V20" s="55"/>
      <c r="W20" s="39"/>
      <c r="X20" s="40"/>
      <c r="Y20" s="41"/>
    </row>
    <row r="21" spans="1:25" ht="65.25" customHeight="1" thickBot="1" x14ac:dyDescent="0.3">
      <c r="A21" s="44">
        <v>5</v>
      </c>
      <c r="B21" s="110" t="str">
        <f>ACT!B21</f>
        <v>Realizar 60  monitoreos permanentes del estado climatológico con la finalidad de estar debidamente preparados en caso de contingencias.</v>
      </c>
      <c r="C21" s="111"/>
      <c r="D21" s="112" t="str">
        <f>ACT!D21</f>
        <v xml:space="preserve">monitoreo </v>
      </c>
      <c r="E21" s="19" t="s">
        <v>18</v>
      </c>
      <c r="F21" s="28">
        <f>ACT!F21</f>
        <v>5</v>
      </c>
      <c r="G21" s="28">
        <f>ACT!G21</f>
        <v>5</v>
      </c>
      <c r="H21" s="28">
        <f>ACT!H21</f>
        <v>5</v>
      </c>
      <c r="I21" s="28">
        <f>ACT!I21</f>
        <v>5</v>
      </c>
      <c r="J21" s="28">
        <f>ACT!J21</f>
        <v>5</v>
      </c>
      <c r="K21" s="28">
        <f>ACT!K21</f>
        <v>5</v>
      </c>
      <c r="L21" s="28">
        <f>ACT!L21</f>
        <v>5</v>
      </c>
      <c r="M21" s="28">
        <f>ACT!M21</f>
        <v>5</v>
      </c>
      <c r="N21" s="28">
        <f>ACT!N21</f>
        <v>5</v>
      </c>
      <c r="O21" s="28">
        <f>ACT!O21</f>
        <v>5</v>
      </c>
      <c r="P21" s="28">
        <f>ACT!P21</f>
        <v>5</v>
      </c>
      <c r="Q21" s="23">
        <f>ACT!Q21</f>
        <v>5</v>
      </c>
      <c r="R21" s="123">
        <f t="shared" si="0"/>
        <v>60</v>
      </c>
      <c r="S21" s="124"/>
      <c r="T21" s="54"/>
      <c r="U21" s="54"/>
      <c r="V21" s="54"/>
      <c r="W21" s="36"/>
      <c r="X21" s="37"/>
      <c r="Y21" s="38"/>
    </row>
    <row r="22" spans="1:25" ht="67.5" customHeight="1" thickBot="1" x14ac:dyDescent="0.3">
      <c r="A22" s="45"/>
      <c r="B22" s="110"/>
      <c r="C22" s="111"/>
      <c r="D22" s="112"/>
      <c r="E22" s="17" t="s">
        <v>19</v>
      </c>
      <c r="F22" s="18">
        <f>ACT!F22</f>
        <v>0</v>
      </c>
      <c r="G22" s="18">
        <f>FEBRERO!G22</f>
        <v>0</v>
      </c>
      <c r="H22" s="18">
        <f>MARZO!H22</f>
        <v>0</v>
      </c>
      <c r="I22" s="18">
        <f>ABRIL!I22</f>
        <v>0</v>
      </c>
      <c r="J22" s="18">
        <f>MAYO!J22</f>
        <v>0</v>
      </c>
      <c r="K22" s="18">
        <f>JUNIO!K22</f>
        <v>0</v>
      </c>
      <c r="L22" s="18">
        <f>JULIO!L22</f>
        <v>0</v>
      </c>
      <c r="M22" s="18">
        <f>AGOSTO!M22</f>
        <v>0</v>
      </c>
      <c r="N22" s="18">
        <f>SEPTIEMBRE!N22</f>
        <v>0</v>
      </c>
      <c r="O22" s="18">
        <f>OCTUBRE!O22</f>
        <v>0</v>
      </c>
      <c r="P22" s="18">
        <f>NOVIEMBRE!P22</f>
        <v>0</v>
      </c>
      <c r="Q22" s="25"/>
      <c r="R22" s="117">
        <f t="shared" si="0"/>
        <v>0</v>
      </c>
      <c r="S22" s="118"/>
      <c r="T22" s="55"/>
      <c r="U22" s="55"/>
      <c r="V22" s="55"/>
      <c r="W22" s="39"/>
      <c r="X22" s="40"/>
      <c r="Y22" s="41"/>
    </row>
    <row r="23" spans="1:25" ht="30" customHeight="1" x14ac:dyDescent="0.25"/>
    <row r="27" spans="1:25" ht="167.25" customHeight="1" x14ac:dyDescent="0.25"/>
    <row r="29" spans="1:25" ht="15" customHeight="1" x14ac:dyDescent="0.25">
      <c r="I29" s="127" t="str">
        <f>G6</f>
        <v xml:space="preserve">C. </v>
      </c>
      <c r="J29" s="127"/>
      <c r="K29" s="127"/>
      <c r="L29" s="127"/>
      <c r="M29" s="127"/>
      <c r="N29" s="127"/>
      <c r="O29" s="127"/>
      <c r="P29" s="127"/>
    </row>
    <row r="30" spans="1:25" ht="15" customHeight="1" x14ac:dyDescent="0.25">
      <c r="I30" s="128"/>
      <c r="J30" s="128"/>
      <c r="K30" s="128"/>
      <c r="L30" s="128"/>
      <c r="M30" s="128"/>
      <c r="N30" s="128"/>
      <c r="O30" s="128"/>
      <c r="P30" s="128"/>
    </row>
    <row r="31" spans="1:25" ht="15" customHeight="1" x14ac:dyDescent="0.25">
      <c r="I31" s="121">
        <f>ACT!I31</f>
        <v>3</v>
      </c>
      <c r="J31" s="121"/>
      <c r="K31" s="121"/>
      <c r="L31" s="121"/>
      <c r="M31" s="121"/>
      <c r="N31" s="121"/>
      <c r="O31" s="121"/>
      <c r="P31" s="121"/>
    </row>
    <row r="32" spans="1:25" ht="37.5" customHeight="1" x14ac:dyDescent="0.25">
      <c r="I32" s="121"/>
      <c r="J32" s="121"/>
      <c r="K32" s="121"/>
      <c r="L32" s="121"/>
      <c r="M32" s="121"/>
      <c r="N32" s="121"/>
      <c r="O32" s="121"/>
      <c r="P32" s="121"/>
    </row>
    <row r="33" spans="9:16" ht="15" customHeight="1" x14ac:dyDescent="0.25">
      <c r="I33" s="122" t="s">
        <v>14</v>
      </c>
      <c r="J33" s="122"/>
      <c r="K33" s="122"/>
      <c r="L33" s="122"/>
      <c r="M33" s="122"/>
      <c r="N33" s="122"/>
      <c r="O33" s="122"/>
      <c r="P33" s="122"/>
    </row>
    <row r="34" spans="9:16" ht="15" customHeight="1" x14ac:dyDescent="0.25">
      <c r="I34" s="122"/>
      <c r="J34" s="122"/>
      <c r="K34" s="122"/>
      <c r="L34" s="122"/>
      <c r="M34" s="122"/>
      <c r="N34" s="122"/>
      <c r="O34" s="122"/>
      <c r="P34" s="122"/>
    </row>
  </sheetData>
  <sheetProtection algorithmName="SHA-512" hashValue="JIPnn3p+WFCECrhPb5bUQXaNXccFxydco6+Q1K6bwTJzFYTqs4ZfBkE+MrTUDvMUbkyxLShH2EAEqWLGnw2aNA==" saltValue="i37A0tKQJ/Y1/0TbJkVoIw==" spinCount="100000" sheet="1" objects="1" scenarios="1"/>
  <mergeCells count="78">
    <mergeCell ref="I29:P30"/>
    <mergeCell ref="I31:P32"/>
    <mergeCell ref="I33:P34"/>
    <mergeCell ref="A11:A12"/>
    <mergeCell ref="A13:A14"/>
    <mergeCell ref="A15:A16"/>
    <mergeCell ref="A17:A18"/>
    <mergeCell ref="A19:A20"/>
    <mergeCell ref="A21:A22"/>
    <mergeCell ref="W19:Y20"/>
    <mergeCell ref="R20:S20"/>
    <mergeCell ref="B21:C22"/>
    <mergeCell ref="D21:D22"/>
    <mergeCell ref="R21:S21"/>
    <mergeCell ref="T21:T22"/>
    <mergeCell ref="U21:U22"/>
    <mergeCell ref="V21:V22"/>
    <mergeCell ref="W21:Y22"/>
    <mergeCell ref="R22:S22"/>
    <mergeCell ref="B19:C20"/>
    <mergeCell ref="D19:D20"/>
    <mergeCell ref="R19:S19"/>
    <mergeCell ref="T19:T20"/>
    <mergeCell ref="U19:U20"/>
    <mergeCell ref="V19:V20"/>
    <mergeCell ref="W15:Y16"/>
    <mergeCell ref="R16:S16"/>
    <mergeCell ref="B17:C18"/>
    <mergeCell ref="D17:D18"/>
    <mergeCell ref="R17:S17"/>
    <mergeCell ref="T17:T18"/>
    <mergeCell ref="U17:U18"/>
    <mergeCell ref="V17:V18"/>
    <mergeCell ref="W17:Y18"/>
    <mergeCell ref="R18:S18"/>
    <mergeCell ref="B15:C16"/>
    <mergeCell ref="D15:D16"/>
    <mergeCell ref="R15:S15"/>
    <mergeCell ref="T15:T16"/>
    <mergeCell ref="U15:U16"/>
    <mergeCell ref="V15:V16"/>
    <mergeCell ref="C10:V10"/>
    <mergeCell ref="T11:V11"/>
    <mergeCell ref="W11:Y12"/>
    <mergeCell ref="B13:C14"/>
    <mergeCell ref="D13:D14"/>
    <mergeCell ref="R13:S13"/>
    <mergeCell ref="T13:T14"/>
    <mergeCell ref="U13:U14"/>
    <mergeCell ref="V13:V14"/>
    <mergeCell ref="W13:Y14"/>
    <mergeCell ref="R14:S14"/>
    <mergeCell ref="B11:C12"/>
    <mergeCell ref="D11:D12"/>
    <mergeCell ref="E11:E12"/>
    <mergeCell ref="F11:Q11"/>
    <mergeCell ref="R11:S12"/>
    <mergeCell ref="G6:R6"/>
    <mergeCell ref="C8:F8"/>
    <mergeCell ref="G8:R8"/>
    <mergeCell ref="C9:F9"/>
    <mergeCell ref="G9:R9"/>
    <mergeCell ref="T6:U6"/>
    <mergeCell ref="C7:F7"/>
    <mergeCell ref="G7:R7"/>
    <mergeCell ref="T7:U7"/>
    <mergeCell ref="C2:E5"/>
    <mergeCell ref="F2:P2"/>
    <mergeCell ref="Q2:U2"/>
    <mergeCell ref="F3:P3"/>
    <mergeCell ref="Q3:R3"/>
    <mergeCell ref="S3:V3"/>
    <mergeCell ref="F4:P4"/>
    <mergeCell ref="Q4:R4"/>
    <mergeCell ref="S4:V4"/>
    <mergeCell ref="F5:P5"/>
    <mergeCell ref="Q5:R5"/>
    <mergeCell ref="C6:F6"/>
  </mergeCells>
  <pageMargins left="0.25" right="0.25" top="0.75" bottom="0.75" header="0.3" footer="0.3"/>
  <pageSetup scale="3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showGridLines="0" zoomScale="51" zoomScaleNormal="51" zoomScaleSheetLayoutView="50" workbookViewId="0">
      <selection activeCell="AT30" sqref="AT30"/>
    </sheetView>
  </sheetViews>
  <sheetFormatPr baseColWidth="10" defaultRowHeight="15" x14ac:dyDescent="0.25"/>
  <cols>
    <col min="1" max="1" width="7.7109375" style="1" customWidth="1"/>
    <col min="2" max="2" width="7.85546875" style="1" customWidth="1"/>
    <col min="3" max="3" width="35.42578125" style="1" customWidth="1"/>
    <col min="4" max="4" width="22.140625" style="1" customWidth="1"/>
    <col min="5" max="5" width="25.5703125" style="1" customWidth="1"/>
    <col min="6" max="6" width="11.85546875" style="1" customWidth="1"/>
    <col min="7" max="17" width="11.42578125" style="1"/>
    <col min="18" max="18" width="14.28515625" style="1" customWidth="1"/>
    <col min="19" max="19" width="9" style="1" customWidth="1"/>
    <col min="20" max="20" width="19.140625" style="1" customWidth="1"/>
    <col min="21" max="21" width="14.42578125" style="1" customWidth="1"/>
    <col min="22" max="22" width="14.85546875" style="1" customWidth="1"/>
    <col min="23" max="23" width="17" style="1" customWidth="1"/>
    <col min="24" max="24" width="28.7109375" style="1" customWidth="1"/>
    <col min="25" max="25" width="23.5703125" style="1" customWidth="1"/>
    <col min="26" max="16384" width="11.42578125" style="1"/>
  </cols>
  <sheetData>
    <row r="1" spans="1:25" ht="27" customHeight="1" x14ac:dyDescent="0.25"/>
    <row r="2" spans="1:25" ht="34.5" customHeight="1" x14ac:dyDescent="0.25">
      <c r="C2" s="75"/>
      <c r="D2" s="75"/>
      <c r="E2" s="75"/>
      <c r="F2" s="57" t="s">
        <v>13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62">
        <f>ACT!Q2</f>
        <v>0</v>
      </c>
      <c r="R2" s="62"/>
      <c r="S2" s="62"/>
      <c r="T2" s="62"/>
      <c r="U2" s="62"/>
    </row>
    <row r="3" spans="1:25" ht="38.25" customHeight="1" x14ac:dyDescent="0.25">
      <c r="C3" s="75"/>
      <c r="D3" s="75"/>
      <c r="E3" s="75"/>
      <c r="F3" s="57" t="s">
        <v>32</v>
      </c>
      <c r="G3" s="57"/>
      <c r="H3" s="57"/>
      <c r="I3" s="57"/>
      <c r="J3" s="57"/>
      <c r="K3" s="57"/>
      <c r="L3" s="57"/>
      <c r="M3" s="57"/>
      <c r="N3" s="57"/>
      <c r="O3" s="57"/>
      <c r="P3" s="58"/>
      <c r="Q3" s="88" t="s">
        <v>15</v>
      </c>
      <c r="R3" s="88"/>
      <c r="S3" s="90">
        <f ca="1">TODAY()</f>
        <v>46011</v>
      </c>
      <c r="T3" s="91"/>
      <c r="U3" s="91"/>
      <c r="V3" s="92"/>
      <c r="W3" s="5"/>
      <c r="X3" s="5"/>
    </row>
    <row r="4" spans="1:25" ht="39.75" customHeight="1" x14ac:dyDescent="0.25">
      <c r="C4" s="75"/>
      <c r="D4" s="75"/>
      <c r="E4" s="75"/>
      <c r="F4" s="57" t="s">
        <v>14</v>
      </c>
      <c r="G4" s="57"/>
      <c r="H4" s="57"/>
      <c r="I4" s="57"/>
      <c r="J4" s="57"/>
      <c r="K4" s="57"/>
      <c r="L4" s="57"/>
      <c r="M4" s="57"/>
      <c r="N4" s="57"/>
      <c r="O4" s="57"/>
      <c r="P4" s="58"/>
      <c r="Q4" s="89" t="s">
        <v>36</v>
      </c>
      <c r="R4" s="89"/>
      <c r="S4" s="93"/>
      <c r="T4" s="93"/>
      <c r="U4" s="93"/>
      <c r="V4" s="93"/>
    </row>
    <row r="5" spans="1:25" ht="45.75" customHeight="1" x14ac:dyDescent="0.25">
      <c r="C5" s="77"/>
      <c r="D5" s="77"/>
      <c r="E5" s="77"/>
      <c r="F5" s="63" t="s">
        <v>33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88" t="s">
        <v>16</v>
      </c>
      <c r="R5" s="88"/>
      <c r="S5" s="8">
        <v>1</v>
      </c>
      <c r="T5" s="8" t="s">
        <v>25</v>
      </c>
      <c r="U5" s="8">
        <v>1</v>
      </c>
    </row>
    <row r="6" spans="1:25" s="2" customFormat="1" ht="54.75" customHeight="1" x14ac:dyDescent="0.25">
      <c r="C6" s="83" t="s">
        <v>21</v>
      </c>
      <c r="D6" s="84"/>
      <c r="E6" s="84"/>
      <c r="F6" s="84"/>
      <c r="G6" s="59" t="s">
        <v>38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T6" s="66" t="s">
        <v>28</v>
      </c>
      <c r="U6" s="66"/>
      <c r="V6" s="9" t="s">
        <v>29</v>
      </c>
      <c r="W6" s="9" t="s">
        <v>30</v>
      </c>
      <c r="X6" s="6"/>
    </row>
    <row r="7" spans="1:25" s="2" customFormat="1" ht="51.75" customHeight="1" x14ac:dyDescent="0.25">
      <c r="C7" s="83" t="s">
        <v>22</v>
      </c>
      <c r="D7" s="84"/>
      <c r="E7" s="84"/>
      <c r="F7" s="84"/>
      <c r="G7" s="60" t="str">
        <f>ACT!G7</f>
        <v xml:space="preserve">PROTECCION CIVIL Y URGENCIAS MEDICAS 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T7" s="67">
        <f>SUM(T13:T22)</f>
        <v>235</v>
      </c>
      <c r="U7" s="67"/>
      <c r="V7" s="10">
        <f>SUM(U13:U22)</f>
        <v>100</v>
      </c>
      <c r="W7" s="10">
        <f>SUM(V13:V22)</f>
        <v>135</v>
      </c>
      <c r="X7" s="7"/>
    </row>
    <row r="8" spans="1:25" s="2" customFormat="1" ht="47.25" customHeight="1" x14ac:dyDescent="0.25">
      <c r="C8" s="83" t="s">
        <v>23</v>
      </c>
      <c r="D8" s="84"/>
      <c r="E8" s="84"/>
      <c r="F8" s="84"/>
      <c r="G8" s="60" t="str">
        <f>ACT!G8</f>
        <v>PLAN ANUAL DE TRABAJO  2026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3"/>
      <c r="T8" s="3"/>
      <c r="U8" s="3"/>
    </row>
    <row r="9" spans="1:25" s="2" customFormat="1" ht="48" customHeight="1" x14ac:dyDescent="0.25">
      <c r="C9" s="83" t="s">
        <v>24</v>
      </c>
      <c r="D9" s="84"/>
      <c r="E9" s="84"/>
      <c r="F9" s="84"/>
      <c r="G9" s="61" t="str">
        <f>ACT!G9</f>
        <v xml:space="preserve">BUSCAR MEJORES OPORTUNIDADES DE SERVICIO AL CIUDADANO PARA SUS VIENES Y SUS PERSONAS ASI COMO EN SU DALUD 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3"/>
      <c r="T9" s="3"/>
      <c r="U9" s="3"/>
    </row>
    <row r="10" spans="1:25" ht="15.75" customHeight="1" x14ac:dyDescent="0.25"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spans="1:25" ht="50.25" customHeight="1" x14ac:dyDescent="0.25">
      <c r="A11" s="65" t="s">
        <v>37</v>
      </c>
      <c r="B11" s="65" t="s">
        <v>17</v>
      </c>
      <c r="C11" s="65"/>
      <c r="D11" s="65" t="s">
        <v>0</v>
      </c>
      <c r="E11" s="65" t="s">
        <v>20</v>
      </c>
      <c r="F11" s="65">
        <v>2020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79" t="s">
        <v>27</v>
      </c>
      <c r="S11" s="80"/>
      <c r="T11" s="96" t="s">
        <v>31</v>
      </c>
      <c r="U11" s="97"/>
      <c r="V11" s="98"/>
      <c r="W11" s="79" t="s">
        <v>26</v>
      </c>
      <c r="X11" s="94"/>
      <c r="Y11" s="80"/>
    </row>
    <row r="12" spans="1:25" s="4" customFormat="1" ht="41.25" customHeight="1" x14ac:dyDescent="0.25">
      <c r="A12" s="65"/>
      <c r="B12" s="65"/>
      <c r="C12" s="65"/>
      <c r="D12" s="65"/>
      <c r="E12" s="65"/>
      <c r="F12" s="11" t="s">
        <v>1</v>
      </c>
      <c r="G12" s="11" t="s">
        <v>2</v>
      </c>
      <c r="H12" s="11" t="s">
        <v>3</v>
      </c>
      <c r="I12" s="11" t="s">
        <v>4</v>
      </c>
      <c r="J12" s="11" t="s">
        <v>5</v>
      </c>
      <c r="K12" s="11" t="s">
        <v>6</v>
      </c>
      <c r="L12" s="11" t="s">
        <v>7</v>
      </c>
      <c r="M12" s="11" t="s">
        <v>8</v>
      </c>
      <c r="N12" s="11" t="s">
        <v>9</v>
      </c>
      <c r="O12" s="11" t="s">
        <v>10</v>
      </c>
      <c r="P12" s="11" t="s">
        <v>11</v>
      </c>
      <c r="Q12" s="11" t="s">
        <v>12</v>
      </c>
      <c r="R12" s="81"/>
      <c r="S12" s="82"/>
      <c r="T12" s="12" t="s">
        <v>35</v>
      </c>
      <c r="U12" s="12" t="s">
        <v>29</v>
      </c>
      <c r="V12" s="12" t="s">
        <v>30</v>
      </c>
      <c r="W12" s="81"/>
      <c r="X12" s="95"/>
      <c r="Y12" s="82"/>
    </row>
    <row r="13" spans="1:25" ht="65.25" customHeight="1" thickBot="1" x14ac:dyDescent="0.3">
      <c r="A13" s="99">
        <v>1</v>
      </c>
      <c r="B13" s="108" t="str">
        <f>ACT!B13</f>
        <v>Realizar 60 capacitaciones continuas</v>
      </c>
      <c r="C13" s="109"/>
      <c r="D13" s="51" t="str">
        <f>ACT!D13</f>
        <v xml:space="preserve">Capacitación </v>
      </c>
      <c r="E13" s="14" t="s">
        <v>18</v>
      </c>
      <c r="F13" s="10">
        <f>ACT!F13</f>
        <v>5</v>
      </c>
      <c r="G13" s="22">
        <f>ACT!G13</f>
        <v>5</v>
      </c>
      <c r="H13" s="10">
        <f>ACT!H13</f>
        <v>5</v>
      </c>
      <c r="I13" s="10">
        <f>ACT!I13</f>
        <v>5</v>
      </c>
      <c r="J13" s="10">
        <f>ACT!J13</f>
        <v>5</v>
      </c>
      <c r="K13" s="10">
        <f>ACT!K13</f>
        <v>5</v>
      </c>
      <c r="L13" s="10">
        <f>ACT!L13</f>
        <v>5</v>
      </c>
      <c r="M13" s="10">
        <f>ACT!M13</f>
        <v>5</v>
      </c>
      <c r="N13" s="10">
        <f>ACT!N13</f>
        <v>5</v>
      </c>
      <c r="O13" s="10">
        <f>ACT!O13</f>
        <v>5</v>
      </c>
      <c r="P13" s="10">
        <f>ACT!P13</f>
        <v>5</v>
      </c>
      <c r="Q13" s="10">
        <f>ACT!Q13</f>
        <v>5</v>
      </c>
      <c r="R13" s="113">
        <f t="shared" ref="R13:R22" si="0">SUM(F13:Q13)</f>
        <v>60</v>
      </c>
      <c r="S13" s="114"/>
      <c r="T13" s="54">
        <v>235</v>
      </c>
      <c r="U13" s="54">
        <v>100</v>
      </c>
      <c r="V13" s="54">
        <v>135</v>
      </c>
      <c r="W13" s="36"/>
      <c r="X13" s="37"/>
      <c r="Y13" s="38"/>
    </row>
    <row r="14" spans="1:25" ht="67.5" customHeight="1" thickBot="1" x14ac:dyDescent="0.3">
      <c r="A14" s="100"/>
      <c r="B14" s="110"/>
      <c r="C14" s="111"/>
      <c r="D14" s="112"/>
      <c r="E14" s="15" t="s">
        <v>19</v>
      </c>
      <c r="F14" s="16">
        <f>ACT!F14</f>
        <v>0</v>
      </c>
      <c r="G14" s="24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15">
        <f t="shared" si="0"/>
        <v>0</v>
      </c>
      <c r="S14" s="116"/>
      <c r="T14" s="55"/>
      <c r="U14" s="55"/>
      <c r="V14" s="55"/>
      <c r="W14" s="39"/>
      <c r="X14" s="40"/>
      <c r="Y14" s="41"/>
    </row>
    <row r="15" spans="1:25" ht="65.25" customHeight="1" thickBot="1" x14ac:dyDescent="0.3">
      <c r="A15" s="101">
        <v>2</v>
      </c>
      <c r="B15" s="110" t="str">
        <f>ACT!B15</f>
        <v>Realizar 120 Asistencias y Promociones Sociales</v>
      </c>
      <c r="C15" s="111"/>
      <c r="D15" s="112" t="str">
        <f>ACT!D15</f>
        <v>Asistencia/Promoción</v>
      </c>
      <c r="E15" s="20" t="s">
        <v>18</v>
      </c>
      <c r="F15" s="21">
        <f>ACT!F15</f>
        <v>10</v>
      </c>
      <c r="G15" s="23">
        <f>ACT!G15</f>
        <v>10</v>
      </c>
      <c r="H15" s="21">
        <f>ACT!H15</f>
        <v>10</v>
      </c>
      <c r="I15" s="21">
        <f>ACT!I15</f>
        <v>10</v>
      </c>
      <c r="J15" s="21">
        <f>ACT!J15</f>
        <v>10</v>
      </c>
      <c r="K15" s="21">
        <f>ACT!K15</f>
        <v>10</v>
      </c>
      <c r="L15" s="21">
        <f>ACT!L15</f>
        <v>10</v>
      </c>
      <c r="M15" s="21">
        <f>ACT!M15</f>
        <v>10</v>
      </c>
      <c r="N15" s="21">
        <f>ACT!N15</f>
        <v>10</v>
      </c>
      <c r="O15" s="21">
        <f>ACT!O15</f>
        <v>10</v>
      </c>
      <c r="P15" s="21">
        <f>ACT!P15</f>
        <v>10</v>
      </c>
      <c r="Q15" s="21">
        <f>ACT!Q15</f>
        <v>10</v>
      </c>
      <c r="R15" s="113">
        <f t="shared" si="0"/>
        <v>120</v>
      </c>
      <c r="S15" s="114"/>
      <c r="T15" s="54"/>
      <c r="U15" s="54"/>
      <c r="V15" s="54"/>
      <c r="W15" s="36"/>
      <c r="X15" s="37"/>
      <c r="Y15" s="38"/>
    </row>
    <row r="16" spans="1:25" ht="67.5" customHeight="1" thickBot="1" x14ac:dyDescent="0.3">
      <c r="A16" s="45"/>
      <c r="B16" s="110"/>
      <c r="C16" s="111"/>
      <c r="D16" s="112"/>
      <c r="E16" s="17" t="s">
        <v>19</v>
      </c>
      <c r="F16" s="18">
        <f>ACT!F16</f>
        <v>0</v>
      </c>
      <c r="G16" s="25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15">
        <f t="shared" si="0"/>
        <v>0</v>
      </c>
      <c r="S16" s="116"/>
      <c r="T16" s="55"/>
      <c r="U16" s="55"/>
      <c r="V16" s="55"/>
      <c r="W16" s="39"/>
      <c r="X16" s="40"/>
      <c r="Y16" s="41"/>
    </row>
    <row r="17" spans="1:25" ht="65.25" customHeight="1" thickBot="1" x14ac:dyDescent="0.3">
      <c r="A17" s="44">
        <v>3</v>
      </c>
      <c r="B17" s="110" t="str">
        <f>ACT!B17</f>
        <v>Promover 4 instauraciones de albergues emergentes y darlos a conocer a través de medios informativos.</v>
      </c>
      <c r="C17" s="111"/>
      <c r="D17" s="112" t="str">
        <f>ACT!D17</f>
        <v>instauración</v>
      </c>
      <c r="E17" s="19" t="s">
        <v>18</v>
      </c>
      <c r="F17" s="10">
        <f>ACT!F17</f>
        <v>4</v>
      </c>
      <c r="G17" s="22">
        <f>ACT!G17</f>
        <v>4</v>
      </c>
      <c r="H17" s="10">
        <f>ACT!H17</f>
        <v>4</v>
      </c>
      <c r="I17" s="10">
        <f>ACT!I17</f>
        <v>4</v>
      </c>
      <c r="J17" s="10">
        <f>ACT!J17</f>
        <v>4</v>
      </c>
      <c r="K17" s="10">
        <f>ACT!K17</f>
        <v>4</v>
      </c>
      <c r="L17" s="10">
        <f>ACT!L17</f>
        <v>4</v>
      </c>
      <c r="M17" s="10">
        <f>ACT!M17</f>
        <v>4</v>
      </c>
      <c r="N17" s="10">
        <f>ACT!N17</f>
        <v>4</v>
      </c>
      <c r="O17" s="10">
        <f>ACT!O17</f>
        <v>4</v>
      </c>
      <c r="P17" s="10">
        <f>ACT!P17</f>
        <v>4</v>
      </c>
      <c r="Q17" s="10">
        <f>ACT!Q17</f>
        <v>4</v>
      </c>
      <c r="R17" s="113">
        <f t="shared" si="0"/>
        <v>48</v>
      </c>
      <c r="S17" s="114"/>
      <c r="T17" s="54"/>
      <c r="U17" s="54"/>
      <c r="V17" s="54"/>
      <c r="W17" s="36"/>
      <c r="X17" s="37"/>
      <c r="Y17" s="38"/>
    </row>
    <row r="18" spans="1:25" ht="67.5" customHeight="1" thickBot="1" x14ac:dyDescent="0.3">
      <c r="A18" s="102"/>
      <c r="B18" s="110"/>
      <c r="C18" s="111"/>
      <c r="D18" s="112"/>
      <c r="E18" s="15" t="s">
        <v>19</v>
      </c>
      <c r="F18" s="16">
        <f>ACT!F18</f>
        <v>0</v>
      </c>
      <c r="G18" s="24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15">
        <f t="shared" si="0"/>
        <v>0</v>
      </c>
      <c r="S18" s="116"/>
      <c r="T18" s="55"/>
      <c r="U18" s="55"/>
      <c r="V18" s="55"/>
      <c r="W18" s="39"/>
      <c r="X18" s="40"/>
      <c r="Y18" s="41"/>
    </row>
    <row r="19" spans="1:25" ht="65.25" customHeight="1" thickBot="1" x14ac:dyDescent="0.3">
      <c r="A19" s="103">
        <v>4</v>
      </c>
      <c r="B19" s="110" t="str">
        <f>ACT!B19</f>
        <v>Dar una pronta y eficaz atención a 24 eventualidades emergentes y solicitudes de auxilio al ciudadano.</v>
      </c>
      <c r="C19" s="111"/>
      <c r="D19" s="112" t="str">
        <f>ACT!D19</f>
        <v>solicitud</v>
      </c>
      <c r="E19" s="20" t="s">
        <v>18</v>
      </c>
      <c r="F19" s="27">
        <f>ACT!F19</f>
        <v>24</v>
      </c>
      <c r="G19" s="23">
        <f>ACT!G19</f>
        <v>24</v>
      </c>
      <c r="H19" s="21">
        <f>ACT!H19</f>
        <v>24</v>
      </c>
      <c r="I19" s="27">
        <f>ACT!I19</f>
        <v>24</v>
      </c>
      <c r="J19" s="21">
        <f>ACT!J19</f>
        <v>24</v>
      </c>
      <c r="K19" s="21">
        <f>ACT!K19</f>
        <v>24</v>
      </c>
      <c r="L19" s="27">
        <f>ACT!L19</f>
        <v>24</v>
      </c>
      <c r="M19" s="21">
        <f>ACT!M19</f>
        <v>24</v>
      </c>
      <c r="N19" s="21">
        <f>ACT!N19</f>
        <v>24</v>
      </c>
      <c r="O19" s="27">
        <f>ACT!O19</f>
        <v>24</v>
      </c>
      <c r="P19" s="21">
        <f>ACT!P19</f>
        <v>24</v>
      </c>
      <c r="Q19" s="21">
        <f>ACT!Q19</f>
        <v>24</v>
      </c>
      <c r="R19" s="113">
        <f t="shared" si="0"/>
        <v>288</v>
      </c>
      <c r="S19" s="114"/>
      <c r="T19" s="54"/>
      <c r="U19" s="54"/>
      <c r="V19" s="54"/>
      <c r="W19" s="36"/>
      <c r="X19" s="37"/>
      <c r="Y19" s="38"/>
    </row>
    <row r="20" spans="1:25" ht="67.5" customHeight="1" thickBot="1" x14ac:dyDescent="0.3">
      <c r="A20" s="104"/>
      <c r="B20" s="110"/>
      <c r="C20" s="111"/>
      <c r="D20" s="112"/>
      <c r="E20" s="17" t="s">
        <v>19</v>
      </c>
      <c r="F20" s="18"/>
      <c r="G20" s="25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15">
        <f t="shared" si="0"/>
        <v>0</v>
      </c>
      <c r="S20" s="116"/>
      <c r="T20" s="55"/>
      <c r="U20" s="55"/>
      <c r="V20" s="55"/>
      <c r="W20" s="39"/>
      <c r="X20" s="40"/>
      <c r="Y20" s="41"/>
    </row>
    <row r="21" spans="1:25" ht="65.25" customHeight="1" thickBot="1" x14ac:dyDescent="0.3">
      <c r="A21" s="44">
        <v>5</v>
      </c>
      <c r="B21" s="110" t="str">
        <f>ACT!B21</f>
        <v>Realizar 60  monitoreos permanentes del estado climatológico con la finalidad de estar debidamente preparados en caso de contingencias.</v>
      </c>
      <c r="C21" s="111"/>
      <c r="D21" s="112" t="str">
        <f>ACT!D21</f>
        <v xml:space="preserve">monitoreo </v>
      </c>
      <c r="E21" s="19" t="s">
        <v>18</v>
      </c>
      <c r="F21" s="26">
        <f>ACT!F21</f>
        <v>5</v>
      </c>
      <c r="G21" s="22">
        <f>ACT!G21</f>
        <v>5</v>
      </c>
      <c r="H21" s="10">
        <f>ACT!H21</f>
        <v>5</v>
      </c>
      <c r="I21" s="26">
        <f>ACT!I21</f>
        <v>5</v>
      </c>
      <c r="J21" s="10">
        <f>ACT!J21</f>
        <v>5</v>
      </c>
      <c r="K21" s="10">
        <f>ACT!K21</f>
        <v>5</v>
      </c>
      <c r="L21" s="26">
        <f>ACT!L21</f>
        <v>5</v>
      </c>
      <c r="M21" s="10">
        <f>ACT!M21</f>
        <v>5</v>
      </c>
      <c r="N21" s="10">
        <f>ACT!N21</f>
        <v>5</v>
      </c>
      <c r="O21" s="26">
        <f>ACT!O21</f>
        <v>5</v>
      </c>
      <c r="P21" s="10">
        <f>ACT!P21</f>
        <v>5</v>
      </c>
      <c r="Q21" s="10">
        <f>ACT!Q21</f>
        <v>5</v>
      </c>
      <c r="R21" s="113">
        <f t="shared" si="0"/>
        <v>60</v>
      </c>
      <c r="S21" s="114"/>
      <c r="T21" s="54"/>
      <c r="U21" s="54"/>
      <c r="V21" s="54"/>
      <c r="W21" s="36"/>
      <c r="X21" s="37"/>
      <c r="Y21" s="38"/>
    </row>
    <row r="22" spans="1:25" ht="67.5" customHeight="1" thickBot="1" x14ac:dyDescent="0.3">
      <c r="A22" s="45"/>
      <c r="B22" s="110"/>
      <c r="C22" s="111"/>
      <c r="D22" s="112"/>
      <c r="E22" s="17" t="s">
        <v>19</v>
      </c>
      <c r="F22" s="18">
        <f>ACT!F22</f>
        <v>0</v>
      </c>
      <c r="G22" s="25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17">
        <f t="shared" si="0"/>
        <v>0</v>
      </c>
      <c r="S22" s="118"/>
      <c r="T22" s="55"/>
      <c r="U22" s="55"/>
      <c r="V22" s="55"/>
      <c r="W22" s="39"/>
      <c r="X22" s="40"/>
      <c r="Y22" s="41"/>
    </row>
    <row r="23" spans="1:25" ht="30" customHeight="1" x14ac:dyDescent="0.25"/>
    <row r="27" spans="1:25" ht="138.75" customHeight="1" x14ac:dyDescent="0.25"/>
    <row r="29" spans="1:25" x14ac:dyDescent="0.25">
      <c r="I29" s="119" t="str">
        <f>G6</f>
        <v xml:space="preserve">C. </v>
      </c>
      <c r="J29" s="119"/>
      <c r="K29" s="119"/>
      <c r="L29" s="119"/>
      <c r="M29" s="119"/>
      <c r="N29" s="119"/>
      <c r="O29" s="119"/>
      <c r="P29" s="119"/>
    </row>
    <row r="30" spans="1:25" x14ac:dyDescent="0.25">
      <c r="I30" s="120"/>
      <c r="J30" s="120"/>
      <c r="K30" s="120"/>
      <c r="L30" s="120"/>
      <c r="M30" s="120"/>
      <c r="N30" s="120"/>
      <c r="O30" s="120"/>
      <c r="P30" s="120"/>
    </row>
    <row r="31" spans="1:25" ht="17.25" customHeight="1" x14ac:dyDescent="0.25">
      <c r="I31" s="121">
        <f>ACT!I31</f>
        <v>3</v>
      </c>
      <c r="J31" s="121"/>
      <c r="K31" s="121"/>
      <c r="L31" s="121"/>
      <c r="M31" s="121"/>
      <c r="N31" s="121"/>
      <c r="O31" s="121"/>
      <c r="P31" s="121"/>
    </row>
    <row r="32" spans="1:25" ht="24.75" customHeight="1" x14ac:dyDescent="0.25">
      <c r="I32" s="121"/>
      <c r="J32" s="121"/>
      <c r="K32" s="121"/>
      <c r="L32" s="121"/>
      <c r="M32" s="121"/>
      <c r="N32" s="121"/>
      <c r="O32" s="121"/>
      <c r="P32" s="121"/>
    </row>
    <row r="33" spans="9:16" x14ac:dyDescent="0.25">
      <c r="I33" s="122" t="s">
        <v>14</v>
      </c>
      <c r="J33" s="122"/>
      <c r="K33" s="122"/>
      <c r="L33" s="122"/>
      <c r="M33" s="122"/>
      <c r="N33" s="122"/>
      <c r="O33" s="122"/>
      <c r="P33" s="122"/>
    </row>
    <row r="34" spans="9:16" x14ac:dyDescent="0.25">
      <c r="I34" s="122"/>
      <c r="J34" s="122"/>
      <c r="K34" s="122"/>
      <c r="L34" s="122"/>
      <c r="M34" s="122"/>
      <c r="N34" s="122"/>
      <c r="O34" s="122"/>
      <c r="P34" s="122"/>
    </row>
  </sheetData>
  <mergeCells count="78">
    <mergeCell ref="A21:A22"/>
    <mergeCell ref="I29:P30"/>
    <mergeCell ref="I31:P32"/>
    <mergeCell ref="I33:P34"/>
    <mergeCell ref="Q4:R4"/>
    <mergeCell ref="A19:A20"/>
    <mergeCell ref="C8:F8"/>
    <mergeCell ref="G8:R8"/>
    <mergeCell ref="C9:F9"/>
    <mergeCell ref="G9:R9"/>
    <mergeCell ref="C10:V10"/>
    <mergeCell ref="A11:A12"/>
    <mergeCell ref="A13:A14"/>
    <mergeCell ref="A15:A16"/>
    <mergeCell ref="A17:A18"/>
    <mergeCell ref="T11:V11"/>
    <mergeCell ref="W19:Y20"/>
    <mergeCell ref="R20:S20"/>
    <mergeCell ref="B21:C22"/>
    <mergeCell ref="D21:D22"/>
    <mergeCell ref="R21:S21"/>
    <mergeCell ref="T21:T22"/>
    <mergeCell ref="U21:U22"/>
    <mergeCell ref="V21:V22"/>
    <mergeCell ref="W21:Y22"/>
    <mergeCell ref="R22:S22"/>
    <mergeCell ref="B19:C20"/>
    <mergeCell ref="D19:D20"/>
    <mergeCell ref="R19:S19"/>
    <mergeCell ref="T19:T20"/>
    <mergeCell ref="U19:U20"/>
    <mergeCell ref="V19:V20"/>
    <mergeCell ref="W15:Y16"/>
    <mergeCell ref="R16:S16"/>
    <mergeCell ref="B17:C18"/>
    <mergeCell ref="D17:D18"/>
    <mergeCell ref="R17:S17"/>
    <mergeCell ref="T17:T18"/>
    <mergeCell ref="U17:U18"/>
    <mergeCell ref="V17:V18"/>
    <mergeCell ref="W17:Y18"/>
    <mergeCell ref="R18:S18"/>
    <mergeCell ref="B15:C16"/>
    <mergeCell ref="D15:D16"/>
    <mergeCell ref="R15:S15"/>
    <mergeCell ref="T15:T16"/>
    <mergeCell ref="U15:U16"/>
    <mergeCell ref="V15:V16"/>
    <mergeCell ref="W11:Y12"/>
    <mergeCell ref="B13:C14"/>
    <mergeCell ref="D13:D14"/>
    <mergeCell ref="R13:S13"/>
    <mergeCell ref="T13:T14"/>
    <mergeCell ref="U13:U14"/>
    <mergeCell ref="V13:V14"/>
    <mergeCell ref="W13:Y14"/>
    <mergeCell ref="R14:S14"/>
    <mergeCell ref="B11:C12"/>
    <mergeCell ref="D11:D12"/>
    <mergeCell ref="E11:E12"/>
    <mergeCell ref="F11:Q11"/>
    <mergeCell ref="R11:S12"/>
    <mergeCell ref="T7:U7"/>
    <mergeCell ref="C2:E5"/>
    <mergeCell ref="F2:P2"/>
    <mergeCell ref="Q2:U2"/>
    <mergeCell ref="F3:P3"/>
    <mergeCell ref="Q3:R3"/>
    <mergeCell ref="S3:V3"/>
    <mergeCell ref="F4:P4"/>
    <mergeCell ref="Q5:R5"/>
    <mergeCell ref="F5:P5"/>
    <mergeCell ref="S4:V4"/>
    <mergeCell ref="C6:F6"/>
    <mergeCell ref="G6:R6"/>
    <mergeCell ref="T6:U6"/>
    <mergeCell ref="C7:F7"/>
    <mergeCell ref="G7:R7"/>
  </mergeCells>
  <pageMargins left="0.25" right="0.25" top="0.75" bottom="0.75" header="0.3" footer="0.3"/>
  <pageSetup scale="37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showGridLines="0" zoomScale="40" zoomScaleNormal="40" zoomScaleSheetLayoutView="50" workbookViewId="0">
      <selection activeCell="AT30" sqref="AT30"/>
    </sheetView>
  </sheetViews>
  <sheetFormatPr baseColWidth="10" defaultRowHeight="15" x14ac:dyDescent="0.25"/>
  <cols>
    <col min="1" max="1" width="7.7109375" style="1" customWidth="1"/>
    <col min="2" max="2" width="7.85546875" style="1" customWidth="1"/>
    <col min="3" max="3" width="35.42578125" style="1" customWidth="1"/>
    <col min="4" max="4" width="22.140625" style="1" customWidth="1"/>
    <col min="5" max="5" width="25.5703125" style="1" customWidth="1"/>
    <col min="6" max="6" width="11.85546875" style="1" customWidth="1"/>
    <col min="7" max="17" width="11.42578125" style="1"/>
    <col min="18" max="18" width="14.28515625" style="1" customWidth="1"/>
    <col min="19" max="19" width="9" style="1" customWidth="1"/>
    <col min="20" max="20" width="19.140625" style="1" customWidth="1"/>
    <col min="21" max="21" width="14.42578125" style="1" customWidth="1"/>
    <col min="22" max="22" width="14.85546875" style="1" customWidth="1"/>
    <col min="23" max="23" width="17" style="1" customWidth="1"/>
    <col min="24" max="24" width="28.7109375" style="1" customWidth="1"/>
    <col min="25" max="25" width="23.5703125" style="1" customWidth="1"/>
    <col min="26" max="16384" width="11.42578125" style="1"/>
  </cols>
  <sheetData>
    <row r="1" spans="1:25" ht="27" customHeight="1" x14ac:dyDescent="0.25"/>
    <row r="2" spans="1:25" ht="34.5" customHeight="1" x14ac:dyDescent="0.25">
      <c r="C2" s="75"/>
      <c r="D2" s="75"/>
      <c r="E2" s="75"/>
      <c r="F2" s="57" t="s">
        <v>13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62">
        <f>ACT!Q2</f>
        <v>0</v>
      </c>
      <c r="R2" s="62"/>
      <c r="S2" s="62"/>
      <c r="T2" s="62"/>
      <c r="U2" s="62"/>
    </row>
    <row r="3" spans="1:25" ht="38.25" customHeight="1" x14ac:dyDescent="0.25">
      <c r="C3" s="75"/>
      <c r="D3" s="75"/>
      <c r="E3" s="75"/>
      <c r="F3" s="57" t="s">
        <v>32</v>
      </c>
      <c r="G3" s="57"/>
      <c r="H3" s="57"/>
      <c r="I3" s="57"/>
      <c r="J3" s="57"/>
      <c r="K3" s="57"/>
      <c r="L3" s="57"/>
      <c r="M3" s="57"/>
      <c r="N3" s="57"/>
      <c r="O3" s="57"/>
      <c r="P3" s="58"/>
      <c r="Q3" s="88" t="s">
        <v>15</v>
      </c>
      <c r="R3" s="88"/>
      <c r="S3" s="90">
        <f ca="1">TODAY()</f>
        <v>46011</v>
      </c>
      <c r="T3" s="91"/>
      <c r="U3" s="91"/>
      <c r="V3" s="92"/>
      <c r="W3" s="5"/>
      <c r="X3" s="5"/>
    </row>
    <row r="4" spans="1:25" ht="39.75" customHeight="1" x14ac:dyDescent="0.25">
      <c r="C4" s="75"/>
      <c r="D4" s="75"/>
      <c r="E4" s="75"/>
      <c r="F4" s="57" t="s">
        <v>14</v>
      </c>
      <c r="G4" s="57"/>
      <c r="H4" s="57"/>
      <c r="I4" s="57"/>
      <c r="J4" s="57"/>
      <c r="K4" s="57"/>
      <c r="L4" s="57"/>
      <c r="M4" s="57"/>
      <c r="N4" s="57"/>
      <c r="O4" s="57"/>
      <c r="P4" s="58"/>
      <c r="Q4" s="89" t="s">
        <v>36</v>
      </c>
      <c r="R4" s="89"/>
      <c r="S4" s="93"/>
      <c r="T4" s="93"/>
      <c r="U4" s="93"/>
      <c r="V4" s="93"/>
    </row>
    <row r="5" spans="1:25" ht="45.75" customHeight="1" x14ac:dyDescent="0.25">
      <c r="C5" s="77"/>
      <c r="D5" s="77"/>
      <c r="E5" s="77"/>
      <c r="F5" s="63" t="s">
        <v>33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88" t="s">
        <v>16</v>
      </c>
      <c r="R5" s="88"/>
      <c r="S5" s="8">
        <v>1</v>
      </c>
      <c r="T5" s="8" t="s">
        <v>25</v>
      </c>
      <c r="U5" s="8">
        <v>1</v>
      </c>
    </row>
    <row r="6" spans="1:25" s="2" customFormat="1" ht="54.75" customHeight="1" x14ac:dyDescent="0.25">
      <c r="C6" s="83" t="s">
        <v>21</v>
      </c>
      <c r="D6" s="84"/>
      <c r="E6" s="84"/>
      <c r="F6" s="84"/>
      <c r="G6" s="59" t="s">
        <v>38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T6" s="66" t="s">
        <v>28</v>
      </c>
      <c r="U6" s="66"/>
      <c r="V6" s="9" t="s">
        <v>29</v>
      </c>
      <c r="W6" s="9" t="s">
        <v>30</v>
      </c>
      <c r="X6" s="6"/>
    </row>
    <row r="7" spans="1:25" s="2" customFormat="1" ht="51.75" customHeight="1" x14ac:dyDescent="0.25">
      <c r="C7" s="83" t="s">
        <v>22</v>
      </c>
      <c r="D7" s="84"/>
      <c r="E7" s="84"/>
      <c r="F7" s="84"/>
      <c r="G7" s="60" t="str">
        <f>ACT!G7</f>
        <v xml:space="preserve">PROTECCION CIVIL Y URGENCIAS MEDICAS 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T7" s="67">
        <f>SUM(T13:T22)</f>
        <v>0</v>
      </c>
      <c r="U7" s="67"/>
      <c r="V7" s="10">
        <f>SUM(U13:U22)</f>
        <v>0</v>
      </c>
      <c r="W7" s="10">
        <f>SUM(V13:V22)</f>
        <v>0</v>
      </c>
      <c r="X7" s="7"/>
    </row>
    <row r="8" spans="1:25" s="2" customFormat="1" ht="47.25" customHeight="1" x14ac:dyDescent="0.25">
      <c r="C8" s="83" t="s">
        <v>23</v>
      </c>
      <c r="D8" s="84"/>
      <c r="E8" s="84"/>
      <c r="F8" s="84"/>
      <c r="G8" s="60" t="str">
        <f>ACT!G8</f>
        <v>PLAN ANUAL DE TRABAJO  2026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3"/>
      <c r="T8" s="3"/>
      <c r="U8" s="3"/>
    </row>
    <row r="9" spans="1:25" s="2" customFormat="1" ht="48" customHeight="1" x14ac:dyDescent="0.25">
      <c r="C9" s="83" t="s">
        <v>24</v>
      </c>
      <c r="D9" s="84"/>
      <c r="E9" s="84"/>
      <c r="F9" s="84"/>
      <c r="G9" s="61" t="str">
        <f>ACT!G9</f>
        <v xml:space="preserve">BUSCAR MEJORES OPORTUNIDADES DE SERVICIO AL CIUDADANO PARA SUS VIENES Y SUS PERSONAS ASI COMO EN SU DALUD 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3"/>
      <c r="T9" s="3"/>
      <c r="U9" s="3"/>
    </row>
    <row r="10" spans="1:25" ht="15.75" customHeight="1" x14ac:dyDescent="0.25"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spans="1:25" ht="50.25" customHeight="1" x14ac:dyDescent="0.25">
      <c r="A11" s="65" t="s">
        <v>37</v>
      </c>
      <c r="B11" s="65" t="s">
        <v>17</v>
      </c>
      <c r="C11" s="65"/>
      <c r="D11" s="65" t="s">
        <v>0</v>
      </c>
      <c r="E11" s="65" t="s">
        <v>20</v>
      </c>
      <c r="F11" s="65">
        <v>2020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79" t="s">
        <v>27</v>
      </c>
      <c r="S11" s="80"/>
      <c r="T11" s="96" t="s">
        <v>31</v>
      </c>
      <c r="U11" s="97"/>
      <c r="V11" s="98"/>
      <c r="W11" s="79" t="s">
        <v>26</v>
      </c>
      <c r="X11" s="94"/>
      <c r="Y11" s="80"/>
    </row>
    <row r="12" spans="1:25" s="4" customFormat="1" ht="41.25" customHeight="1" thickBot="1" x14ac:dyDescent="0.3">
      <c r="A12" s="65"/>
      <c r="B12" s="65"/>
      <c r="C12" s="65"/>
      <c r="D12" s="65"/>
      <c r="E12" s="65"/>
      <c r="F12" s="11" t="s">
        <v>1</v>
      </c>
      <c r="G12" s="11" t="s">
        <v>2</v>
      </c>
      <c r="H12" s="11" t="s">
        <v>3</v>
      </c>
      <c r="I12" s="11" t="s">
        <v>4</v>
      </c>
      <c r="J12" s="11" t="s">
        <v>5</v>
      </c>
      <c r="K12" s="11" t="s">
        <v>6</v>
      </c>
      <c r="L12" s="11" t="s">
        <v>7</v>
      </c>
      <c r="M12" s="11" t="s">
        <v>8</v>
      </c>
      <c r="N12" s="11" t="s">
        <v>9</v>
      </c>
      <c r="O12" s="11" t="s">
        <v>10</v>
      </c>
      <c r="P12" s="11" t="s">
        <v>11</v>
      </c>
      <c r="Q12" s="11" t="s">
        <v>12</v>
      </c>
      <c r="R12" s="81"/>
      <c r="S12" s="82"/>
      <c r="T12" s="12" t="s">
        <v>35</v>
      </c>
      <c r="U12" s="12" t="s">
        <v>29</v>
      </c>
      <c r="V12" s="12" t="s">
        <v>30</v>
      </c>
      <c r="W12" s="81"/>
      <c r="X12" s="95"/>
      <c r="Y12" s="82"/>
    </row>
    <row r="13" spans="1:25" ht="65.25" customHeight="1" thickBot="1" x14ac:dyDescent="0.3">
      <c r="A13" s="99">
        <v>1</v>
      </c>
      <c r="B13" s="108" t="str">
        <f>ACT!B13</f>
        <v>Realizar 60 capacitaciones continuas</v>
      </c>
      <c r="C13" s="109"/>
      <c r="D13" s="51" t="str">
        <f>ACT!D13</f>
        <v xml:space="preserve">Capacitación </v>
      </c>
      <c r="E13" s="14" t="s">
        <v>18</v>
      </c>
      <c r="F13" s="10">
        <f>ACT!F13</f>
        <v>5</v>
      </c>
      <c r="G13" s="10">
        <f>ACT!G13</f>
        <v>5</v>
      </c>
      <c r="H13" s="23">
        <f>ACT!H13</f>
        <v>5</v>
      </c>
      <c r="I13" s="10">
        <f>ACT!I13</f>
        <v>5</v>
      </c>
      <c r="J13" s="10">
        <f>ACT!J13</f>
        <v>5</v>
      </c>
      <c r="K13" s="10">
        <f>ACT!K13</f>
        <v>5</v>
      </c>
      <c r="L13" s="10">
        <f>ACT!L13</f>
        <v>5</v>
      </c>
      <c r="M13" s="10">
        <f>ACT!M13</f>
        <v>5</v>
      </c>
      <c r="N13" s="10">
        <f>ACT!N13</f>
        <v>5</v>
      </c>
      <c r="O13" s="10">
        <f>ACT!O13</f>
        <v>5</v>
      </c>
      <c r="P13" s="10">
        <f>ACT!P13</f>
        <v>5</v>
      </c>
      <c r="Q13" s="10">
        <f>ACT!Q13</f>
        <v>5</v>
      </c>
      <c r="R13" s="113">
        <f t="shared" ref="R13:R22" si="0">SUM(F13:Q13)</f>
        <v>60</v>
      </c>
      <c r="S13" s="114"/>
      <c r="T13" s="54"/>
      <c r="U13" s="54"/>
      <c r="V13" s="54"/>
      <c r="W13" s="36"/>
      <c r="X13" s="37"/>
      <c r="Y13" s="38"/>
    </row>
    <row r="14" spans="1:25" ht="67.5" customHeight="1" thickBot="1" x14ac:dyDescent="0.3">
      <c r="A14" s="100"/>
      <c r="B14" s="110"/>
      <c r="C14" s="111"/>
      <c r="D14" s="112"/>
      <c r="E14" s="15" t="s">
        <v>19</v>
      </c>
      <c r="F14" s="16">
        <f>ACT!F14</f>
        <v>0</v>
      </c>
      <c r="G14" s="16">
        <f>FEBRERO!G14</f>
        <v>0</v>
      </c>
      <c r="H14" s="24"/>
      <c r="I14" s="16"/>
      <c r="J14" s="16"/>
      <c r="K14" s="16"/>
      <c r="L14" s="16"/>
      <c r="M14" s="16"/>
      <c r="N14" s="16"/>
      <c r="O14" s="16"/>
      <c r="P14" s="16"/>
      <c r="Q14" s="16"/>
      <c r="R14" s="115">
        <f t="shared" si="0"/>
        <v>0</v>
      </c>
      <c r="S14" s="116"/>
      <c r="T14" s="55"/>
      <c r="U14" s="55"/>
      <c r="V14" s="55"/>
      <c r="W14" s="39"/>
      <c r="X14" s="40"/>
      <c r="Y14" s="41"/>
    </row>
    <row r="15" spans="1:25" ht="65.25" customHeight="1" thickBot="1" x14ac:dyDescent="0.3">
      <c r="A15" s="101">
        <v>2</v>
      </c>
      <c r="B15" s="110" t="str">
        <f>ACT!B15</f>
        <v>Realizar 120 Asistencias y Promociones Sociales</v>
      </c>
      <c r="C15" s="111"/>
      <c r="D15" s="112" t="str">
        <f>ACT!D15</f>
        <v>Asistencia/Promoción</v>
      </c>
      <c r="E15" s="20" t="s">
        <v>18</v>
      </c>
      <c r="F15" s="21">
        <f>ACT!F15</f>
        <v>10</v>
      </c>
      <c r="G15" s="21">
        <f>ACT!G15</f>
        <v>10</v>
      </c>
      <c r="H15" s="23">
        <f>ACT!H15</f>
        <v>10</v>
      </c>
      <c r="I15" s="21">
        <f>ACT!I15</f>
        <v>10</v>
      </c>
      <c r="J15" s="21">
        <f>ACT!J15</f>
        <v>10</v>
      </c>
      <c r="K15" s="21">
        <f>ACT!K15</f>
        <v>10</v>
      </c>
      <c r="L15" s="21">
        <f>ACT!L15</f>
        <v>10</v>
      </c>
      <c r="M15" s="21">
        <f>ACT!M15</f>
        <v>10</v>
      </c>
      <c r="N15" s="21">
        <f>ACT!N15</f>
        <v>10</v>
      </c>
      <c r="O15" s="21">
        <f>ACT!O15</f>
        <v>10</v>
      </c>
      <c r="P15" s="21">
        <f>ACT!P15</f>
        <v>10</v>
      </c>
      <c r="Q15" s="21">
        <f>ACT!Q15</f>
        <v>10</v>
      </c>
      <c r="R15" s="113">
        <f t="shared" si="0"/>
        <v>120</v>
      </c>
      <c r="S15" s="114"/>
      <c r="T15" s="54"/>
      <c r="U15" s="54"/>
      <c r="V15" s="54"/>
      <c r="W15" s="36"/>
      <c r="X15" s="37"/>
      <c r="Y15" s="38"/>
    </row>
    <row r="16" spans="1:25" ht="67.5" customHeight="1" thickBot="1" x14ac:dyDescent="0.3">
      <c r="A16" s="45"/>
      <c r="B16" s="110"/>
      <c r="C16" s="111"/>
      <c r="D16" s="112"/>
      <c r="E16" s="17" t="s">
        <v>19</v>
      </c>
      <c r="F16" s="18">
        <f>ACT!F16</f>
        <v>0</v>
      </c>
      <c r="G16" s="18">
        <f>FEBRERO!G16</f>
        <v>0</v>
      </c>
      <c r="H16" s="25"/>
      <c r="I16" s="18"/>
      <c r="J16" s="18"/>
      <c r="K16" s="18"/>
      <c r="L16" s="18"/>
      <c r="M16" s="18"/>
      <c r="N16" s="18"/>
      <c r="O16" s="18"/>
      <c r="P16" s="18"/>
      <c r="Q16" s="18"/>
      <c r="R16" s="115">
        <f t="shared" si="0"/>
        <v>0</v>
      </c>
      <c r="S16" s="116"/>
      <c r="T16" s="55"/>
      <c r="U16" s="55"/>
      <c r="V16" s="55"/>
      <c r="W16" s="39"/>
      <c r="X16" s="40"/>
      <c r="Y16" s="41"/>
    </row>
    <row r="17" spans="1:25" ht="65.25" customHeight="1" thickBot="1" x14ac:dyDescent="0.3">
      <c r="A17" s="44">
        <v>3</v>
      </c>
      <c r="B17" s="110" t="str">
        <f>ACT!B17</f>
        <v>Promover 4 instauraciones de albergues emergentes y darlos a conocer a través de medios informativos.</v>
      </c>
      <c r="C17" s="111"/>
      <c r="D17" s="112" t="str">
        <f>ACT!D17</f>
        <v>instauración</v>
      </c>
      <c r="E17" s="19" t="s">
        <v>18</v>
      </c>
      <c r="F17" s="10">
        <f>ACT!F17</f>
        <v>4</v>
      </c>
      <c r="G17" s="10">
        <f>ACT!G17</f>
        <v>4</v>
      </c>
      <c r="H17" s="23">
        <f>ACT!H17</f>
        <v>4</v>
      </c>
      <c r="I17" s="10">
        <f>ACT!I17</f>
        <v>4</v>
      </c>
      <c r="J17" s="10">
        <f>ACT!J17</f>
        <v>4</v>
      </c>
      <c r="K17" s="10">
        <f>ACT!K17</f>
        <v>4</v>
      </c>
      <c r="L17" s="10">
        <f>ACT!L17</f>
        <v>4</v>
      </c>
      <c r="M17" s="10">
        <f>ACT!M17</f>
        <v>4</v>
      </c>
      <c r="N17" s="10">
        <f>ACT!N17</f>
        <v>4</v>
      </c>
      <c r="O17" s="10">
        <f>ACT!O17</f>
        <v>4</v>
      </c>
      <c r="P17" s="10">
        <f>ACT!P17</f>
        <v>4</v>
      </c>
      <c r="Q17" s="10">
        <f>ACT!Q17</f>
        <v>4</v>
      </c>
      <c r="R17" s="113">
        <f t="shared" si="0"/>
        <v>48</v>
      </c>
      <c r="S17" s="114"/>
      <c r="T17" s="54"/>
      <c r="U17" s="54"/>
      <c r="V17" s="54"/>
      <c r="W17" s="36"/>
      <c r="X17" s="37"/>
      <c r="Y17" s="38"/>
    </row>
    <row r="18" spans="1:25" ht="67.5" customHeight="1" thickBot="1" x14ac:dyDescent="0.3">
      <c r="A18" s="102"/>
      <c r="B18" s="110"/>
      <c r="C18" s="111"/>
      <c r="D18" s="112"/>
      <c r="E18" s="15" t="s">
        <v>19</v>
      </c>
      <c r="F18" s="16">
        <f>ACT!F18</f>
        <v>0</v>
      </c>
      <c r="G18" s="16">
        <f>FEBRERO!G18</f>
        <v>0</v>
      </c>
      <c r="H18" s="24"/>
      <c r="I18" s="16"/>
      <c r="J18" s="16"/>
      <c r="K18" s="16"/>
      <c r="L18" s="16"/>
      <c r="M18" s="16"/>
      <c r="N18" s="16"/>
      <c r="O18" s="16"/>
      <c r="P18" s="16"/>
      <c r="Q18" s="16"/>
      <c r="R18" s="115">
        <f t="shared" si="0"/>
        <v>0</v>
      </c>
      <c r="S18" s="116"/>
      <c r="T18" s="55"/>
      <c r="U18" s="55"/>
      <c r="V18" s="55"/>
      <c r="W18" s="39"/>
      <c r="X18" s="40"/>
      <c r="Y18" s="41"/>
    </row>
    <row r="19" spans="1:25" ht="65.25" customHeight="1" thickBot="1" x14ac:dyDescent="0.3">
      <c r="A19" s="103">
        <v>4</v>
      </c>
      <c r="B19" s="110" t="str">
        <f>ACT!B19</f>
        <v>Dar una pronta y eficaz atención a 24 eventualidades emergentes y solicitudes de auxilio al ciudadano.</v>
      </c>
      <c r="C19" s="111"/>
      <c r="D19" s="112" t="str">
        <f>ACT!D19</f>
        <v>solicitud</v>
      </c>
      <c r="E19" s="20" t="s">
        <v>18</v>
      </c>
      <c r="F19" s="27">
        <f>ACT!F19</f>
        <v>24</v>
      </c>
      <c r="G19" s="21">
        <f>ACT!G19</f>
        <v>24</v>
      </c>
      <c r="H19" s="23">
        <f>ACT!H19</f>
        <v>24</v>
      </c>
      <c r="I19" s="27">
        <f>ACT!I19</f>
        <v>24</v>
      </c>
      <c r="J19" s="21">
        <f>ACT!J19</f>
        <v>24</v>
      </c>
      <c r="K19" s="21">
        <f>ACT!K19</f>
        <v>24</v>
      </c>
      <c r="L19" s="27">
        <f>ACT!L19</f>
        <v>24</v>
      </c>
      <c r="M19" s="21">
        <f>ACT!M19</f>
        <v>24</v>
      </c>
      <c r="N19" s="21">
        <f>ACT!N19</f>
        <v>24</v>
      </c>
      <c r="O19" s="27">
        <f>ACT!O19</f>
        <v>24</v>
      </c>
      <c r="P19" s="21">
        <f>ACT!P19</f>
        <v>24</v>
      </c>
      <c r="Q19" s="21">
        <f>ACT!Q19</f>
        <v>24</v>
      </c>
      <c r="R19" s="125">
        <f t="shared" si="0"/>
        <v>288</v>
      </c>
      <c r="S19" s="126"/>
      <c r="T19" s="54"/>
      <c r="U19" s="54"/>
      <c r="V19" s="54"/>
      <c r="W19" s="36"/>
      <c r="X19" s="37"/>
      <c r="Y19" s="38"/>
    </row>
    <row r="20" spans="1:25" ht="67.5" customHeight="1" thickBot="1" x14ac:dyDescent="0.3">
      <c r="A20" s="104"/>
      <c r="B20" s="110"/>
      <c r="C20" s="111"/>
      <c r="D20" s="112"/>
      <c r="E20" s="17" t="s">
        <v>19</v>
      </c>
      <c r="F20" s="18"/>
      <c r="G20" s="18">
        <f>FEBRERO!G20</f>
        <v>0</v>
      </c>
      <c r="H20" s="25"/>
      <c r="I20" s="18"/>
      <c r="J20" s="18"/>
      <c r="K20" s="18"/>
      <c r="L20" s="18"/>
      <c r="M20" s="18"/>
      <c r="N20" s="18"/>
      <c r="O20" s="18"/>
      <c r="P20" s="18"/>
      <c r="Q20" s="18"/>
      <c r="R20" s="117">
        <f t="shared" si="0"/>
        <v>0</v>
      </c>
      <c r="S20" s="118"/>
      <c r="T20" s="55"/>
      <c r="U20" s="55"/>
      <c r="V20" s="55"/>
      <c r="W20" s="39"/>
      <c r="X20" s="40"/>
      <c r="Y20" s="41"/>
    </row>
    <row r="21" spans="1:25" ht="65.25" customHeight="1" thickBot="1" x14ac:dyDescent="0.3">
      <c r="A21" s="44">
        <v>5</v>
      </c>
      <c r="B21" s="110" t="str">
        <f>ACT!B21</f>
        <v>Realizar 60  monitoreos permanentes del estado climatológico con la finalidad de estar debidamente preparados en caso de contingencias.</v>
      </c>
      <c r="C21" s="111"/>
      <c r="D21" s="112" t="str">
        <f>ACT!D21</f>
        <v xml:space="preserve">monitoreo </v>
      </c>
      <c r="E21" s="19" t="s">
        <v>18</v>
      </c>
      <c r="F21" s="26">
        <f>ACT!F21</f>
        <v>5</v>
      </c>
      <c r="G21" s="10">
        <f>ACT!G21</f>
        <v>5</v>
      </c>
      <c r="H21" s="23">
        <f>ACT!H21</f>
        <v>5</v>
      </c>
      <c r="I21" s="26">
        <f>ACT!I21</f>
        <v>5</v>
      </c>
      <c r="J21" s="10">
        <f>ACT!J21</f>
        <v>5</v>
      </c>
      <c r="K21" s="10">
        <f>ACT!K21</f>
        <v>5</v>
      </c>
      <c r="L21" s="26">
        <f>ACT!L21</f>
        <v>5</v>
      </c>
      <c r="M21" s="10">
        <f>ACT!M21</f>
        <v>5</v>
      </c>
      <c r="N21" s="10">
        <f>ACT!N21</f>
        <v>5</v>
      </c>
      <c r="O21" s="26">
        <f>ACT!O21</f>
        <v>5</v>
      </c>
      <c r="P21" s="10">
        <f>ACT!P21</f>
        <v>5</v>
      </c>
      <c r="Q21" s="10">
        <f>ACT!Q21</f>
        <v>5</v>
      </c>
      <c r="R21" s="123">
        <f t="shared" si="0"/>
        <v>60</v>
      </c>
      <c r="S21" s="124"/>
      <c r="T21" s="54"/>
      <c r="U21" s="54"/>
      <c r="V21" s="54"/>
      <c r="W21" s="36"/>
      <c r="X21" s="37"/>
      <c r="Y21" s="38"/>
    </row>
    <row r="22" spans="1:25" ht="67.5" customHeight="1" thickBot="1" x14ac:dyDescent="0.3">
      <c r="A22" s="45"/>
      <c r="B22" s="110"/>
      <c r="C22" s="111"/>
      <c r="D22" s="112"/>
      <c r="E22" s="17" t="s">
        <v>19</v>
      </c>
      <c r="F22" s="18">
        <f>ACT!F22</f>
        <v>0</v>
      </c>
      <c r="G22" s="18">
        <f>FEBRERO!G22</f>
        <v>0</v>
      </c>
      <c r="H22" s="25"/>
      <c r="I22" s="18"/>
      <c r="J22" s="18"/>
      <c r="K22" s="18"/>
      <c r="L22" s="18"/>
      <c r="M22" s="18"/>
      <c r="N22" s="18"/>
      <c r="O22" s="18"/>
      <c r="P22" s="18"/>
      <c r="Q22" s="18"/>
      <c r="R22" s="117">
        <f t="shared" si="0"/>
        <v>0</v>
      </c>
      <c r="S22" s="118"/>
      <c r="T22" s="55"/>
      <c r="U22" s="55"/>
      <c r="V22" s="55"/>
      <c r="W22" s="39"/>
      <c r="X22" s="40"/>
      <c r="Y22" s="41"/>
    </row>
    <row r="23" spans="1:25" ht="30" customHeight="1" x14ac:dyDescent="0.25"/>
    <row r="27" spans="1:25" ht="131.25" customHeight="1" x14ac:dyDescent="0.25"/>
    <row r="29" spans="1:25" ht="15" customHeight="1" x14ac:dyDescent="0.25">
      <c r="I29" s="119" t="str">
        <f>G6</f>
        <v xml:space="preserve">C. </v>
      </c>
      <c r="J29" s="119"/>
      <c r="K29" s="119"/>
      <c r="L29" s="119"/>
      <c r="M29" s="119"/>
      <c r="N29" s="119"/>
      <c r="O29" s="119"/>
      <c r="P29" s="119"/>
    </row>
    <row r="30" spans="1:25" ht="15" customHeight="1" x14ac:dyDescent="0.25">
      <c r="I30" s="120"/>
      <c r="J30" s="120"/>
      <c r="K30" s="120"/>
      <c r="L30" s="120"/>
      <c r="M30" s="120"/>
      <c r="N30" s="120"/>
      <c r="O30" s="120"/>
      <c r="P30" s="120"/>
    </row>
    <row r="31" spans="1:25" ht="15" customHeight="1" x14ac:dyDescent="0.25">
      <c r="I31" s="121">
        <f>ACT!I31</f>
        <v>3</v>
      </c>
      <c r="J31" s="121"/>
      <c r="K31" s="121"/>
      <c r="L31" s="121"/>
      <c r="M31" s="121"/>
      <c r="N31" s="121"/>
      <c r="O31" s="121"/>
      <c r="P31" s="121"/>
    </row>
    <row r="32" spans="1:25" ht="30" customHeight="1" x14ac:dyDescent="0.25">
      <c r="I32" s="121"/>
      <c r="J32" s="121"/>
      <c r="K32" s="121"/>
      <c r="L32" s="121"/>
      <c r="M32" s="121"/>
      <c r="N32" s="121"/>
      <c r="O32" s="121"/>
      <c r="P32" s="121"/>
    </row>
    <row r="33" spans="9:16" ht="15" customHeight="1" x14ac:dyDescent="0.25">
      <c r="I33" s="122" t="s">
        <v>14</v>
      </c>
      <c r="J33" s="122"/>
      <c r="K33" s="122"/>
      <c r="L33" s="122"/>
      <c r="M33" s="122"/>
      <c r="N33" s="122"/>
      <c r="O33" s="122"/>
      <c r="P33" s="122"/>
    </row>
    <row r="34" spans="9:16" ht="15" customHeight="1" x14ac:dyDescent="0.25">
      <c r="I34" s="122"/>
      <c r="J34" s="122"/>
      <c r="K34" s="122"/>
      <c r="L34" s="122"/>
      <c r="M34" s="122"/>
      <c r="N34" s="122"/>
      <c r="O34" s="122"/>
      <c r="P34" s="122"/>
    </row>
  </sheetData>
  <mergeCells count="78">
    <mergeCell ref="I29:P30"/>
    <mergeCell ref="I31:P32"/>
    <mergeCell ref="I33:P34"/>
    <mergeCell ref="A11:A12"/>
    <mergeCell ref="A13:A14"/>
    <mergeCell ref="A15:A16"/>
    <mergeCell ref="A17:A18"/>
    <mergeCell ref="A19:A20"/>
    <mergeCell ref="A21:A22"/>
    <mergeCell ref="W19:Y20"/>
    <mergeCell ref="R20:S20"/>
    <mergeCell ref="B21:C22"/>
    <mergeCell ref="D21:D22"/>
    <mergeCell ref="R21:S21"/>
    <mergeCell ref="T21:T22"/>
    <mergeCell ref="U21:U22"/>
    <mergeCell ref="V21:V22"/>
    <mergeCell ref="W21:Y22"/>
    <mergeCell ref="R22:S22"/>
    <mergeCell ref="B19:C20"/>
    <mergeCell ref="D19:D20"/>
    <mergeCell ref="R19:S19"/>
    <mergeCell ref="T19:T20"/>
    <mergeCell ref="U19:U20"/>
    <mergeCell ref="V19:V20"/>
    <mergeCell ref="W15:Y16"/>
    <mergeCell ref="R16:S16"/>
    <mergeCell ref="B17:C18"/>
    <mergeCell ref="D17:D18"/>
    <mergeCell ref="R17:S17"/>
    <mergeCell ref="T17:T18"/>
    <mergeCell ref="U17:U18"/>
    <mergeCell ref="V17:V18"/>
    <mergeCell ref="W17:Y18"/>
    <mergeCell ref="R18:S18"/>
    <mergeCell ref="B15:C16"/>
    <mergeCell ref="D15:D16"/>
    <mergeCell ref="R15:S15"/>
    <mergeCell ref="T15:T16"/>
    <mergeCell ref="U15:U16"/>
    <mergeCell ref="V15:V16"/>
    <mergeCell ref="C10:V10"/>
    <mergeCell ref="T11:V11"/>
    <mergeCell ref="W11:Y12"/>
    <mergeCell ref="B13:C14"/>
    <mergeCell ref="D13:D14"/>
    <mergeCell ref="R13:S13"/>
    <mergeCell ref="T13:T14"/>
    <mergeCell ref="U13:U14"/>
    <mergeCell ref="V13:V14"/>
    <mergeCell ref="W13:Y14"/>
    <mergeCell ref="R14:S14"/>
    <mergeCell ref="B11:C12"/>
    <mergeCell ref="D11:D12"/>
    <mergeCell ref="E11:E12"/>
    <mergeCell ref="F11:Q11"/>
    <mergeCell ref="R11:S12"/>
    <mergeCell ref="G6:R6"/>
    <mergeCell ref="C8:F8"/>
    <mergeCell ref="G8:R8"/>
    <mergeCell ref="C9:F9"/>
    <mergeCell ref="G9:R9"/>
    <mergeCell ref="T6:U6"/>
    <mergeCell ref="C7:F7"/>
    <mergeCell ref="G7:R7"/>
    <mergeCell ref="T7:U7"/>
    <mergeCell ref="C2:E5"/>
    <mergeCell ref="F2:P2"/>
    <mergeCell ref="Q2:U2"/>
    <mergeCell ref="F3:P3"/>
    <mergeCell ref="Q3:R3"/>
    <mergeCell ref="S3:V3"/>
    <mergeCell ref="F4:P4"/>
    <mergeCell ref="Q4:R4"/>
    <mergeCell ref="S4:V4"/>
    <mergeCell ref="F5:P5"/>
    <mergeCell ref="Q5:R5"/>
    <mergeCell ref="C6:F6"/>
  </mergeCells>
  <pageMargins left="0.25" right="0.25" top="0.75" bottom="0.75" header="0.3" footer="0.3"/>
  <pageSetup scale="35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showGridLines="0" zoomScale="40" zoomScaleNormal="40" zoomScaleSheetLayoutView="50" workbookViewId="0">
      <selection activeCell="AT30" sqref="AT30"/>
    </sheetView>
  </sheetViews>
  <sheetFormatPr baseColWidth="10" defaultRowHeight="15" x14ac:dyDescent="0.25"/>
  <cols>
    <col min="1" max="1" width="7.7109375" style="1" customWidth="1"/>
    <col min="2" max="2" width="7.85546875" style="1" customWidth="1"/>
    <col min="3" max="3" width="35.42578125" style="1" customWidth="1"/>
    <col min="4" max="4" width="22.140625" style="1" customWidth="1"/>
    <col min="5" max="5" width="25.5703125" style="1" customWidth="1"/>
    <col min="6" max="6" width="11.85546875" style="1" customWidth="1"/>
    <col min="7" max="17" width="11.42578125" style="1"/>
    <col min="18" max="18" width="14.28515625" style="1" customWidth="1"/>
    <col min="19" max="19" width="9" style="1" customWidth="1"/>
    <col min="20" max="20" width="19.140625" style="1" customWidth="1"/>
    <col min="21" max="21" width="14.42578125" style="1" customWidth="1"/>
    <col min="22" max="22" width="14.85546875" style="1" customWidth="1"/>
    <col min="23" max="23" width="17" style="1" customWidth="1"/>
    <col min="24" max="24" width="28.7109375" style="1" customWidth="1"/>
    <col min="25" max="25" width="23.5703125" style="1" customWidth="1"/>
    <col min="26" max="16384" width="11.42578125" style="1"/>
  </cols>
  <sheetData>
    <row r="1" spans="1:25" ht="27" customHeight="1" x14ac:dyDescent="0.25"/>
    <row r="2" spans="1:25" ht="34.5" customHeight="1" x14ac:dyDescent="0.25">
      <c r="C2" s="75"/>
      <c r="D2" s="75"/>
      <c r="E2" s="75"/>
      <c r="F2" s="57" t="s">
        <v>13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62">
        <f>ACT!Q2</f>
        <v>0</v>
      </c>
      <c r="R2" s="62"/>
      <c r="S2" s="62"/>
      <c r="T2" s="62"/>
      <c r="U2" s="62"/>
    </row>
    <row r="3" spans="1:25" ht="38.25" customHeight="1" x14ac:dyDescent="0.25">
      <c r="C3" s="75"/>
      <c r="D3" s="75"/>
      <c r="E3" s="75"/>
      <c r="F3" s="57" t="s">
        <v>32</v>
      </c>
      <c r="G3" s="57"/>
      <c r="H3" s="57"/>
      <c r="I3" s="57"/>
      <c r="J3" s="57"/>
      <c r="K3" s="57"/>
      <c r="L3" s="57"/>
      <c r="M3" s="57"/>
      <c r="N3" s="57"/>
      <c r="O3" s="57"/>
      <c r="P3" s="58"/>
      <c r="Q3" s="88" t="s">
        <v>15</v>
      </c>
      <c r="R3" s="88"/>
      <c r="S3" s="90">
        <f ca="1">TODAY()</f>
        <v>46011</v>
      </c>
      <c r="T3" s="91"/>
      <c r="U3" s="91"/>
      <c r="V3" s="92"/>
      <c r="W3" s="5"/>
      <c r="X3" s="5"/>
    </row>
    <row r="4" spans="1:25" ht="39.75" customHeight="1" x14ac:dyDescent="0.25">
      <c r="C4" s="75"/>
      <c r="D4" s="75"/>
      <c r="E4" s="75"/>
      <c r="F4" s="57" t="s">
        <v>14</v>
      </c>
      <c r="G4" s="57"/>
      <c r="H4" s="57"/>
      <c r="I4" s="57"/>
      <c r="J4" s="57"/>
      <c r="K4" s="57"/>
      <c r="L4" s="57"/>
      <c r="M4" s="57"/>
      <c r="N4" s="57"/>
      <c r="O4" s="57"/>
      <c r="P4" s="58"/>
      <c r="Q4" s="89" t="s">
        <v>36</v>
      </c>
      <c r="R4" s="89"/>
      <c r="S4" s="93"/>
      <c r="T4" s="93"/>
      <c r="U4" s="93"/>
      <c r="V4" s="93"/>
    </row>
    <row r="5" spans="1:25" ht="45.75" customHeight="1" x14ac:dyDescent="0.25">
      <c r="C5" s="77"/>
      <c r="D5" s="77"/>
      <c r="E5" s="77"/>
      <c r="F5" s="63" t="s">
        <v>33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88" t="s">
        <v>16</v>
      </c>
      <c r="R5" s="88"/>
      <c r="S5" s="8">
        <v>1</v>
      </c>
      <c r="T5" s="8" t="s">
        <v>25</v>
      </c>
      <c r="U5" s="8">
        <v>1</v>
      </c>
    </row>
    <row r="6" spans="1:25" s="2" customFormat="1" ht="54.75" customHeight="1" x14ac:dyDescent="0.25">
      <c r="C6" s="83" t="s">
        <v>21</v>
      </c>
      <c r="D6" s="84"/>
      <c r="E6" s="84"/>
      <c r="F6" s="84"/>
      <c r="G6" s="59" t="s">
        <v>38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T6" s="66" t="s">
        <v>28</v>
      </c>
      <c r="U6" s="66"/>
      <c r="V6" s="9" t="s">
        <v>29</v>
      </c>
      <c r="W6" s="9" t="s">
        <v>30</v>
      </c>
      <c r="X6" s="6"/>
    </row>
    <row r="7" spans="1:25" s="2" customFormat="1" ht="51.75" customHeight="1" x14ac:dyDescent="0.25">
      <c r="C7" s="83" t="s">
        <v>22</v>
      </c>
      <c r="D7" s="84"/>
      <c r="E7" s="84"/>
      <c r="F7" s="84"/>
      <c r="G7" s="60" t="str">
        <f>ACT!G7</f>
        <v xml:space="preserve">PROTECCION CIVIL Y URGENCIAS MEDICAS 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T7" s="67">
        <f>SUM(T13:T22)</f>
        <v>0</v>
      </c>
      <c r="U7" s="67"/>
      <c r="V7" s="10">
        <f>SUM(U13:U22)</f>
        <v>0</v>
      </c>
      <c r="W7" s="10">
        <f>SUM(V13:V22)</f>
        <v>0</v>
      </c>
      <c r="X7" s="7"/>
    </row>
    <row r="8" spans="1:25" s="2" customFormat="1" ht="47.25" customHeight="1" x14ac:dyDescent="0.25">
      <c r="C8" s="83" t="s">
        <v>23</v>
      </c>
      <c r="D8" s="84"/>
      <c r="E8" s="84"/>
      <c r="F8" s="84"/>
      <c r="G8" s="60" t="str">
        <f>ACT!G8</f>
        <v>PLAN ANUAL DE TRABAJO  2026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3"/>
      <c r="T8" s="3"/>
      <c r="U8" s="3"/>
    </row>
    <row r="9" spans="1:25" s="2" customFormat="1" ht="48" customHeight="1" x14ac:dyDescent="0.25">
      <c r="C9" s="83" t="s">
        <v>24</v>
      </c>
      <c r="D9" s="84"/>
      <c r="E9" s="84"/>
      <c r="F9" s="84"/>
      <c r="G9" s="60" t="str">
        <f>ACT!G9</f>
        <v xml:space="preserve">BUSCAR MEJORES OPORTUNIDADES DE SERVICIO AL CIUDADANO PARA SUS VIENES Y SUS PERSONAS ASI COMO EN SU DALUD 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3"/>
      <c r="T9" s="3"/>
      <c r="U9" s="3"/>
    </row>
    <row r="10" spans="1:25" ht="15.75" customHeight="1" x14ac:dyDescent="0.25"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spans="1:25" ht="50.25" customHeight="1" x14ac:dyDescent="0.25">
      <c r="A11" s="65" t="s">
        <v>37</v>
      </c>
      <c r="B11" s="65" t="s">
        <v>17</v>
      </c>
      <c r="C11" s="65"/>
      <c r="D11" s="65" t="s">
        <v>0</v>
      </c>
      <c r="E11" s="65" t="s">
        <v>20</v>
      </c>
      <c r="F11" s="65">
        <v>2020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79" t="s">
        <v>27</v>
      </c>
      <c r="S11" s="80"/>
      <c r="T11" s="96" t="s">
        <v>31</v>
      </c>
      <c r="U11" s="97"/>
      <c r="V11" s="98"/>
      <c r="W11" s="79" t="s">
        <v>26</v>
      </c>
      <c r="X11" s="94"/>
      <c r="Y11" s="80"/>
    </row>
    <row r="12" spans="1:25" s="4" customFormat="1" ht="41.25" customHeight="1" thickBot="1" x14ac:dyDescent="0.3">
      <c r="A12" s="65"/>
      <c r="B12" s="65"/>
      <c r="C12" s="65"/>
      <c r="D12" s="65"/>
      <c r="E12" s="65"/>
      <c r="F12" s="11" t="s">
        <v>1</v>
      </c>
      <c r="G12" s="11" t="s">
        <v>2</v>
      </c>
      <c r="H12" s="11" t="s">
        <v>3</v>
      </c>
      <c r="I12" s="11" t="s">
        <v>4</v>
      </c>
      <c r="J12" s="11" t="s">
        <v>5</v>
      </c>
      <c r="K12" s="11" t="s">
        <v>6</v>
      </c>
      <c r="L12" s="11" t="s">
        <v>7</v>
      </c>
      <c r="M12" s="11" t="s">
        <v>8</v>
      </c>
      <c r="N12" s="11" t="s">
        <v>9</v>
      </c>
      <c r="O12" s="11" t="s">
        <v>10</v>
      </c>
      <c r="P12" s="11" t="s">
        <v>11</v>
      </c>
      <c r="Q12" s="11" t="s">
        <v>12</v>
      </c>
      <c r="R12" s="81"/>
      <c r="S12" s="82"/>
      <c r="T12" s="12" t="s">
        <v>35</v>
      </c>
      <c r="U12" s="12" t="s">
        <v>29</v>
      </c>
      <c r="V12" s="12" t="s">
        <v>30</v>
      </c>
      <c r="W12" s="81"/>
      <c r="X12" s="95"/>
      <c r="Y12" s="82"/>
    </row>
    <row r="13" spans="1:25" ht="65.25" customHeight="1" thickBot="1" x14ac:dyDescent="0.3">
      <c r="A13" s="99">
        <v>1</v>
      </c>
      <c r="B13" s="108" t="str">
        <f>ACT!B13</f>
        <v>Realizar 60 capacitaciones continuas</v>
      </c>
      <c r="C13" s="109"/>
      <c r="D13" s="51" t="str">
        <f>ACT!D13</f>
        <v xml:space="preserve">Capacitación </v>
      </c>
      <c r="E13" s="14" t="s">
        <v>18</v>
      </c>
      <c r="F13" s="10">
        <f>ACT!F13</f>
        <v>5</v>
      </c>
      <c r="G13" s="10">
        <f>ACT!G13</f>
        <v>5</v>
      </c>
      <c r="H13" s="28">
        <f>ACT!H13</f>
        <v>5</v>
      </c>
      <c r="I13" s="23">
        <f>ACT!I13</f>
        <v>5</v>
      </c>
      <c r="J13" s="10">
        <f>ACT!J13</f>
        <v>5</v>
      </c>
      <c r="K13" s="10">
        <f>ACT!K13</f>
        <v>5</v>
      </c>
      <c r="L13" s="10">
        <f>ACT!L13</f>
        <v>5</v>
      </c>
      <c r="M13" s="10">
        <f>ACT!M13</f>
        <v>5</v>
      </c>
      <c r="N13" s="10">
        <f>ACT!N13</f>
        <v>5</v>
      </c>
      <c r="O13" s="10">
        <f>ACT!O13</f>
        <v>5</v>
      </c>
      <c r="P13" s="10">
        <f>ACT!P13</f>
        <v>5</v>
      </c>
      <c r="Q13" s="10">
        <f>ACT!Q13</f>
        <v>5</v>
      </c>
      <c r="R13" s="113">
        <f t="shared" ref="R13:R22" si="0">SUM(F13:Q13)</f>
        <v>60</v>
      </c>
      <c r="S13" s="114"/>
      <c r="T13" s="54"/>
      <c r="U13" s="54"/>
      <c r="V13" s="54"/>
      <c r="W13" s="36"/>
      <c r="X13" s="37"/>
      <c r="Y13" s="38"/>
    </row>
    <row r="14" spans="1:25" ht="67.5" customHeight="1" thickBot="1" x14ac:dyDescent="0.3">
      <c r="A14" s="100"/>
      <c r="B14" s="110"/>
      <c r="C14" s="111"/>
      <c r="D14" s="112"/>
      <c r="E14" s="15" t="s">
        <v>19</v>
      </c>
      <c r="F14" s="16">
        <f>ACT!F14</f>
        <v>0</v>
      </c>
      <c r="G14" s="16">
        <f>FEBRERO!G14</f>
        <v>0</v>
      </c>
      <c r="H14" s="29">
        <f>MARZO!H14</f>
        <v>0</v>
      </c>
      <c r="I14" s="24"/>
      <c r="J14" s="16"/>
      <c r="K14" s="16"/>
      <c r="L14" s="16"/>
      <c r="M14" s="16"/>
      <c r="N14" s="16"/>
      <c r="O14" s="16"/>
      <c r="P14" s="16"/>
      <c r="Q14" s="16"/>
      <c r="R14" s="115">
        <f t="shared" si="0"/>
        <v>0</v>
      </c>
      <c r="S14" s="116"/>
      <c r="T14" s="55"/>
      <c r="U14" s="55"/>
      <c r="V14" s="55"/>
      <c r="W14" s="39"/>
      <c r="X14" s="40"/>
      <c r="Y14" s="41"/>
    </row>
    <row r="15" spans="1:25" ht="65.25" customHeight="1" thickBot="1" x14ac:dyDescent="0.3">
      <c r="A15" s="101">
        <v>2</v>
      </c>
      <c r="B15" s="110" t="str">
        <f>ACT!B15</f>
        <v>Realizar 120 Asistencias y Promociones Sociales</v>
      </c>
      <c r="C15" s="111"/>
      <c r="D15" s="112" t="str">
        <f>ACT!D15</f>
        <v>Asistencia/Promoción</v>
      </c>
      <c r="E15" s="20" t="s">
        <v>18</v>
      </c>
      <c r="F15" s="21">
        <f>ACT!F15</f>
        <v>10</v>
      </c>
      <c r="G15" s="21">
        <f>ACT!G15</f>
        <v>10</v>
      </c>
      <c r="H15" s="28">
        <f>ACT!H15</f>
        <v>10</v>
      </c>
      <c r="I15" s="23">
        <f>ACT!I15</f>
        <v>10</v>
      </c>
      <c r="J15" s="21">
        <f>ACT!J15</f>
        <v>10</v>
      </c>
      <c r="K15" s="21">
        <f>ACT!K15</f>
        <v>10</v>
      </c>
      <c r="L15" s="21">
        <f>ACT!L15</f>
        <v>10</v>
      </c>
      <c r="M15" s="21">
        <f>ACT!M15</f>
        <v>10</v>
      </c>
      <c r="N15" s="21">
        <f>ACT!N15</f>
        <v>10</v>
      </c>
      <c r="O15" s="21">
        <f>ACT!O15</f>
        <v>10</v>
      </c>
      <c r="P15" s="21">
        <f>ACT!P15</f>
        <v>10</v>
      </c>
      <c r="Q15" s="21">
        <f>ACT!Q15</f>
        <v>10</v>
      </c>
      <c r="R15" s="113">
        <f t="shared" si="0"/>
        <v>120</v>
      </c>
      <c r="S15" s="114"/>
      <c r="T15" s="54"/>
      <c r="U15" s="54"/>
      <c r="V15" s="54"/>
      <c r="W15" s="36"/>
      <c r="X15" s="37"/>
      <c r="Y15" s="38"/>
    </row>
    <row r="16" spans="1:25" ht="67.5" customHeight="1" thickBot="1" x14ac:dyDescent="0.3">
      <c r="A16" s="45"/>
      <c r="B16" s="110"/>
      <c r="C16" s="111"/>
      <c r="D16" s="112"/>
      <c r="E16" s="17" t="s">
        <v>19</v>
      </c>
      <c r="F16" s="18">
        <f>ACT!F16</f>
        <v>0</v>
      </c>
      <c r="G16" s="18">
        <f>FEBRERO!G16</f>
        <v>0</v>
      </c>
      <c r="H16" s="30">
        <f>MARZO!H16</f>
        <v>0</v>
      </c>
      <c r="I16" s="25"/>
      <c r="J16" s="18"/>
      <c r="K16" s="18"/>
      <c r="L16" s="18"/>
      <c r="M16" s="18"/>
      <c r="N16" s="18"/>
      <c r="O16" s="18"/>
      <c r="P16" s="18"/>
      <c r="Q16" s="18"/>
      <c r="R16" s="115">
        <f t="shared" si="0"/>
        <v>0</v>
      </c>
      <c r="S16" s="116"/>
      <c r="T16" s="55"/>
      <c r="U16" s="55"/>
      <c r="V16" s="55"/>
      <c r="W16" s="39"/>
      <c r="X16" s="40"/>
      <c r="Y16" s="41"/>
    </row>
    <row r="17" spans="1:25" ht="65.25" customHeight="1" thickBot="1" x14ac:dyDescent="0.3">
      <c r="A17" s="44">
        <v>3</v>
      </c>
      <c r="B17" s="110" t="str">
        <f>ACT!B17</f>
        <v>Promover 4 instauraciones de albergues emergentes y darlos a conocer a través de medios informativos.</v>
      </c>
      <c r="C17" s="111"/>
      <c r="D17" s="112" t="str">
        <f>ACT!D17</f>
        <v>instauración</v>
      </c>
      <c r="E17" s="19" t="s">
        <v>18</v>
      </c>
      <c r="F17" s="10">
        <f>ACT!F17</f>
        <v>4</v>
      </c>
      <c r="G17" s="10">
        <f>ACT!G17</f>
        <v>4</v>
      </c>
      <c r="H17" s="28">
        <f>ACT!H17</f>
        <v>4</v>
      </c>
      <c r="I17" s="23">
        <f>ACT!I17</f>
        <v>4</v>
      </c>
      <c r="J17" s="10">
        <f>ACT!J17</f>
        <v>4</v>
      </c>
      <c r="K17" s="10">
        <f>ACT!K17</f>
        <v>4</v>
      </c>
      <c r="L17" s="10">
        <f>ACT!L17</f>
        <v>4</v>
      </c>
      <c r="M17" s="10">
        <f>ACT!M17</f>
        <v>4</v>
      </c>
      <c r="N17" s="10">
        <f>ACT!N17</f>
        <v>4</v>
      </c>
      <c r="O17" s="10">
        <f>ACT!O17</f>
        <v>4</v>
      </c>
      <c r="P17" s="10">
        <f>ACT!P17</f>
        <v>4</v>
      </c>
      <c r="Q17" s="10">
        <f>ACT!Q17</f>
        <v>4</v>
      </c>
      <c r="R17" s="113">
        <f t="shared" si="0"/>
        <v>48</v>
      </c>
      <c r="S17" s="114"/>
      <c r="T17" s="54"/>
      <c r="U17" s="54"/>
      <c r="V17" s="54"/>
      <c r="W17" s="36"/>
      <c r="X17" s="37"/>
      <c r="Y17" s="38"/>
    </row>
    <row r="18" spans="1:25" ht="67.5" customHeight="1" thickBot="1" x14ac:dyDescent="0.3">
      <c r="A18" s="102"/>
      <c r="B18" s="110"/>
      <c r="C18" s="111"/>
      <c r="D18" s="112"/>
      <c r="E18" s="15" t="s">
        <v>19</v>
      </c>
      <c r="F18" s="16">
        <f>ACT!F18</f>
        <v>0</v>
      </c>
      <c r="G18" s="16">
        <f>FEBRERO!G18</f>
        <v>0</v>
      </c>
      <c r="H18" s="29">
        <f>MARZO!G18</f>
        <v>0</v>
      </c>
      <c r="I18" s="24"/>
      <c r="J18" s="16"/>
      <c r="K18" s="16"/>
      <c r="L18" s="16"/>
      <c r="M18" s="16"/>
      <c r="N18" s="16"/>
      <c r="O18" s="16"/>
      <c r="P18" s="16"/>
      <c r="Q18" s="16"/>
      <c r="R18" s="115">
        <f t="shared" si="0"/>
        <v>0</v>
      </c>
      <c r="S18" s="116"/>
      <c r="T18" s="55"/>
      <c r="U18" s="55"/>
      <c r="V18" s="55"/>
      <c r="W18" s="39"/>
      <c r="X18" s="40"/>
      <c r="Y18" s="41"/>
    </row>
    <row r="19" spans="1:25" ht="65.25" customHeight="1" thickBot="1" x14ac:dyDescent="0.3">
      <c r="A19" s="103">
        <v>4</v>
      </c>
      <c r="B19" s="110" t="str">
        <f>ACT!B19</f>
        <v>Dar una pronta y eficaz atención a 24 eventualidades emergentes y solicitudes de auxilio al ciudadano.</v>
      </c>
      <c r="C19" s="111"/>
      <c r="D19" s="112" t="str">
        <f>ACT!D19</f>
        <v>solicitud</v>
      </c>
      <c r="E19" s="20" t="s">
        <v>18</v>
      </c>
      <c r="F19" s="27">
        <f>ACT!F19</f>
        <v>24</v>
      </c>
      <c r="G19" s="21">
        <f>ACT!G19</f>
        <v>24</v>
      </c>
      <c r="H19" s="28">
        <f>ACT!H19</f>
        <v>24</v>
      </c>
      <c r="I19" s="31">
        <f>ACT!I19</f>
        <v>24</v>
      </c>
      <c r="J19" s="21">
        <f>ACT!J19</f>
        <v>24</v>
      </c>
      <c r="K19" s="21">
        <f>ACT!K19</f>
        <v>24</v>
      </c>
      <c r="L19" s="27">
        <f>ACT!L19</f>
        <v>24</v>
      </c>
      <c r="M19" s="21">
        <f>ACT!M19</f>
        <v>24</v>
      </c>
      <c r="N19" s="21">
        <f>ACT!N19</f>
        <v>24</v>
      </c>
      <c r="O19" s="27">
        <f>ACT!O19</f>
        <v>24</v>
      </c>
      <c r="P19" s="21">
        <f>ACT!P19</f>
        <v>24</v>
      </c>
      <c r="Q19" s="21">
        <f>ACT!Q19</f>
        <v>24</v>
      </c>
      <c r="R19" s="125">
        <f t="shared" si="0"/>
        <v>288</v>
      </c>
      <c r="S19" s="126"/>
      <c r="T19" s="54"/>
      <c r="U19" s="54"/>
      <c r="V19" s="54"/>
      <c r="W19" s="36"/>
      <c r="X19" s="37"/>
      <c r="Y19" s="38"/>
    </row>
    <row r="20" spans="1:25" ht="67.5" customHeight="1" thickBot="1" x14ac:dyDescent="0.3">
      <c r="A20" s="104"/>
      <c r="B20" s="110"/>
      <c r="C20" s="111"/>
      <c r="D20" s="112"/>
      <c r="E20" s="17" t="s">
        <v>19</v>
      </c>
      <c r="F20" s="18"/>
      <c r="G20" s="18">
        <f>FEBRERO!G20</f>
        <v>0</v>
      </c>
      <c r="H20" s="30">
        <f>MARZO!H20</f>
        <v>0</v>
      </c>
      <c r="I20" s="25"/>
      <c r="J20" s="18"/>
      <c r="K20" s="18"/>
      <c r="L20" s="18"/>
      <c r="M20" s="18"/>
      <c r="N20" s="18"/>
      <c r="O20" s="18"/>
      <c r="P20" s="18"/>
      <c r="Q20" s="18"/>
      <c r="R20" s="117">
        <f t="shared" si="0"/>
        <v>0</v>
      </c>
      <c r="S20" s="118"/>
      <c r="T20" s="55"/>
      <c r="U20" s="55"/>
      <c r="V20" s="55"/>
      <c r="W20" s="39"/>
      <c r="X20" s="40"/>
      <c r="Y20" s="41"/>
    </row>
    <row r="21" spans="1:25" ht="65.25" customHeight="1" thickBot="1" x14ac:dyDescent="0.3">
      <c r="A21" s="44">
        <v>5</v>
      </c>
      <c r="B21" s="110" t="str">
        <f>ACT!B21</f>
        <v>Realizar 60  monitoreos permanentes del estado climatológico con la finalidad de estar debidamente preparados en caso de contingencias.</v>
      </c>
      <c r="C21" s="111"/>
      <c r="D21" s="112" t="str">
        <f>ACT!D21</f>
        <v xml:space="preserve">monitoreo </v>
      </c>
      <c r="E21" s="19" t="s">
        <v>18</v>
      </c>
      <c r="F21" s="26">
        <f>ACT!F21</f>
        <v>5</v>
      </c>
      <c r="G21" s="10">
        <f>ACT!G21</f>
        <v>5</v>
      </c>
      <c r="H21" s="28">
        <f>ACT!H21</f>
        <v>5</v>
      </c>
      <c r="I21" s="23">
        <f>ACT!I21</f>
        <v>5</v>
      </c>
      <c r="J21" s="10">
        <f>ACT!J21</f>
        <v>5</v>
      </c>
      <c r="K21" s="10">
        <f>ACT!K21</f>
        <v>5</v>
      </c>
      <c r="L21" s="26">
        <f>ACT!L21</f>
        <v>5</v>
      </c>
      <c r="M21" s="10">
        <f>ACT!M21</f>
        <v>5</v>
      </c>
      <c r="N21" s="10">
        <f>ACT!N21</f>
        <v>5</v>
      </c>
      <c r="O21" s="26">
        <f>ACT!O21</f>
        <v>5</v>
      </c>
      <c r="P21" s="10">
        <f>ACT!P21</f>
        <v>5</v>
      </c>
      <c r="Q21" s="10">
        <f>ACT!Q21</f>
        <v>5</v>
      </c>
      <c r="R21" s="123">
        <f t="shared" si="0"/>
        <v>60</v>
      </c>
      <c r="S21" s="124"/>
      <c r="T21" s="54"/>
      <c r="U21" s="54"/>
      <c r="V21" s="54"/>
      <c r="W21" s="36"/>
      <c r="X21" s="37"/>
      <c r="Y21" s="38"/>
    </row>
    <row r="22" spans="1:25" ht="67.5" customHeight="1" thickBot="1" x14ac:dyDescent="0.3">
      <c r="A22" s="45"/>
      <c r="B22" s="110"/>
      <c r="C22" s="111"/>
      <c r="D22" s="112"/>
      <c r="E22" s="17" t="s">
        <v>19</v>
      </c>
      <c r="F22" s="18">
        <f>ACT!F22</f>
        <v>0</v>
      </c>
      <c r="G22" s="18">
        <f>FEBRERO!G22</f>
        <v>0</v>
      </c>
      <c r="H22" s="30">
        <f>MARZO!H22</f>
        <v>0</v>
      </c>
      <c r="I22" s="25"/>
      <c r="J22" s="18"/>
      <c r="K22" s="18"/>
      <c r="L22" s="18"/>
      <c r="M22" s="18"/>
      <c r="N22" s="18"/>
      <c r="O22" s="18"/>
      <c r="P22" s="18"/>
      <c r="Q22" s="18"/>
      <c r="R22" s="117">
        <f t="shared" si="0"/>
        <v>0</v>
      </c>
      <c r="S22" s="118"/>
      <c r="T22" s="55"/>
      <c r="U22" s="55"/>
      <c r="V22" s="55"/>
      <c r="W22" s="39"/>
      <c r="X22" s="40"/>
      <c r="Y22" s="41"/>
    </row>
    <row r="23" spans="1:25" ht="30" customHeight="1" x14ac:dyDescent="0.25"/>
    <row r="27" spans="1:25" ht="126" customHeight="1" x14ac:dyDescent="0.25"/>
    <row r="29" spans="1:25" ht="15" customHeight="1" x14ac:dyDescent="0.25">
      <c r="I29" s="119" t="str">
        <f>G6</f>
        <v xml:space="preserve">C. </v>
      </c>
      <c r="J29" s="119"/>
      <c r="K29" s="119"/>
      <c r="L29" s="119"/>
      <c r="M29" s="119"/>
      <c r="N29" s="119"/>
      <c r="O29" s="119"/>
      <c r="P29" s="119"/>
    </row>
    <row r="30" spans="1:25" ht="15" customHeight="1" x14ac:dyDescent="0.25">
      <c r="I30" s="120"/>
      <c r="J30" s="120"/>
      <c r="K30" s="120"/>
      <c r="L30" s="120"/>
      <c r="M30" s="120"/>
      <c r="N30" s="120"/>
      <c r="O30" s="120"/>
      <c r="P30" s="120"/>
    </row>
    <row r="31" spans="1:25" ht="15" customHeight="1" x14ac:dyDescent="0.25">
      <c r="I31" s="121">
        <f>ACT!I31</f>
        <v>3</v>
      </c>
      <c r="J31" s="121"/>
      <c r="K31" s="121"/>
      <c r="L31" s="121"/>
      <c r="M31" s="121"/>
      <c r="N31" s="121"/>
      <c r="O31" s="121"/>
      <c r="P31" s="121"/>
    </row>
    <row r="32" spans="1:25" ht="22.5" customHeight="1" x14ac:dyDescent="0.25">
      <c r="I32" s="121"/>
      <c r="J32" s="121"/>
      <c r="K32" s="121"/>
      <c r="L32" s="121"/>
      <c r="M32" s="121"/>
      <c r="N32" s="121"/>
      <c r="O32" s="121"/>
      <c r="P32" s="121"/>
    </row>
    <row r="33" spans="9:16" ht="13.5" customHeight="1" x14ac:dyDescent="0.25">
      <c r="I33" s="122" t="s">
        <v>14</v>
      </c>
      <c r="J33" s="122"/>
      <c r="K33" s="122"/>
      <c r="L33" s="122"/>
      <c r="M33" s="122"/>
      <c r="N33" s="122"/>
      <c r="O33" s="122"/>
      <c r="P33" s="122"/>
    </row>
    <row r="34" spans="9:16" ht="15" customHeight="1" x14ac:dyDescent="0.25">
      <c r="I34" s="122"/>
      <c r="J34" s="122"/>
      <c r="K34" s="122"/>
      <c r="L34" s="122"/>
      <c r="M34" s="122"/>
      <c r="N34" s="122"/>
      <c r="O34" s="122"/>
      <c r="P34" s="122"/>
    </row>
  </sheetData>
  <sheetProtection algorithmName="SHA-512" hashValue="norND+lRrvVrYbNXu51R1CklxuhkB38hB3+qWC5V1NeL1rpfxDEnBGv46U4mh1EwIJV8UK5iY4JvMgqqc9kuig==" saltValue="spQHd/JKNB45B9w1DzXZlw==" spinCount="100000" sheet="1" objects="1" scenarios="1"/>
  <mergeCells count="78">
    <mergeCell ref="I29:P30"/>
    <mergeCell ref="I31:P32"/>
    <mergeCell ref="I33:P34"/>
    <mergeCell ref="A11:A12"/>
    <mergeCell ref="A13:A14"/>
    <mergeCell ref="A15:A16"/>
    <mergeCell ref="A17:A18"/>
    <mergeCell ref="A19:A20"/>
    <mergeCell ref="A21:A22"/>
    <mergeCell ref="W19:Y20"/>
    <mergeCell ref="R20:S20"/>
    <mergeCell ref="B21:C22"/>
    <mergeCell ref="D21:D22"/>
    <mergeCell ref="R21:S21"/>
    <mergeCell ref="T21:T22"/>
    <mergeCell ref="U21:U22"/>
    <mergeCell ref="V21:V22"/>
    <mergeCell ref="W21:Y22"/>
    <mergeCell ref="R22:S22"/>
    <mergeCell ref="B19:C20"/>
    <mergeCell ref="D19:D20"/>
    <mergeCell ref="R19:S19"/>
    <mergeCell ref="T19:T20"/>
    <mergeCell ref="U19:U20"/>
    <mergeCell ref="V19:V20"/>
    <mergeCell ref="W15:Y16"/>
    <mergeCell ref="R16:S16"/>
    <mergeCell ref="B17:C18"/>
    <mergeCell ref="D17:D18"/>
    <mergeCell ref="R17:S17"/>
    <mergeCell ref="T17:T18"/>
    <mergeCell ref="U17:U18"/>
    <mergeCell ref="V17:V18"/>
    <mergeCell ref="W17:Y18"/>
    <mergeCell ref="R18:S18"/>
    <mergeCell ref="B15:C16"/>
    <mergeCell ref="D15:D16"/>
    <mergeCell ref="R15:S15"/>
    <mergeCell ref="T15:T16"/>
    <mergeCell ref="U15:U16"/>
    <mergeCell ref="V15:V16"/>
    <mergeCell ref="C10:V10"/>
    <mergeCell ref="T11:V11"/>
    <mergeCell ref="W11:Y12"/>
    <mergeCell ref="B13:C14"/>
    <mergeCell ref="D13:D14"/>
    <mergeCell ref="R13:S13"/>
    <mergeCell ref="T13:T14"/>
    <mergeCell ref="U13:U14"/>
    <mergeCell ref="V13:V14"/>
    <mergeCell ref="W13:Y14"/>
    <mergeCell ref="R14:S14"/>
    <mergeCell ref="B11:C12"/>
    <mergeCell ref="D11:D12"/>
    <mergeCell ref="E11:E12"/>
    <mergeCell ref="F11:Q11"/>
    <mergeCell ref="R11:S12"/>
    <mergeCell ref="G6:R6"/>
    <mergeCell ref="C8:F8"/>
    <mergeCell ref="G8:R8"/>
    <mergeCell ref="C9:F9"/>
    <mergeCell ref="G9:R9"/>
    <mergeCell ref="T6:U6"/>
    <mergeCell ref="C7:F7"/>
    <mergeCell ref="G7:R7"/>
    <mergeCell ref="T7:U7"/>
    <mergeCell ref="C2:E5"/>
    <mergeCell ref="F2:P2"/>
    <mergeCell ref="Q2:U2"/>
    <mergeCell ref="F3:P3"/>
    <mergeCell ref="Q3:R3"/>
    <mergeCell ref="S3:V3"/>
    <mergeCell ref="F4:P4"/>
    <mergeCell ref="Q4:R4"/>
    <mergeCell ref="S4:V4"/>
    <mergeCell ref="F5:P5"/>
    <mergeCell ref="Q5:R5"/>
    <mergeCell ref="C6:F6"/>
  </mergeCells>
  <pageMargins left="0.25" right="0.25" top="0.75" bottom="0.75" header="0.3" footer="0.3"/>
  <pageSetup scale="35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showGridLines="0" zoomScale="40" zoomScaleNormal="40" zoomScaleSheetLayoutView="50" workbookViewId="0">
      <selection activeCell="AT30" sqref="AT30"/>
    </sheetView>
  </sheetViews>
  <sheetFormatPr baseColWidth="10" defaultRowHeight="15" x14ac:dyDescent="0.25"/>
  <cols>
    <col min="1" max="1" width="7.7109375" style="1" customWidth="1"/>
    <col min="2" max="2" width="7.85546875" style="1" customWidth="1"/>
    <col min="3" max="3" width="35.42578125" style="1" customWidth="1"/>
    <col min="4" max="4" width="22.140625" style="1" customWidth="1"/>
    <col min="5" max="5" width="25.5703125" style="1" customWidth="1"/>
    <col min="6" max="6" width="11.85546875" style="1" customWidth="1"/>
    <col min="7" max="17" width="11.42578125" style="1"/>
    <col min="18" max="18" width="14.28515625" style="1" customWidth="1"/>
    <col min="19" max="19" width="9" style="1" customWidth="1"/>
    <col min="20" max="20" width="19.140625" style="1" customWidth="1"/>
    <col min="21" max="21" width="14.42578125" style="1" customWidth="1"/>
    <col min="22" max="22" width="14.85546875" style="1" customWidth="1"/>
    <col min="23" max="23" width="17" style="1" customWidth="1"/>
    <col min="24" max="24" width="28.7109375" style="1" customWidth="1"/>
    <col min="25" max="25" width="23.5703125" style="1" customWidth="1"/>
    <col min="26" max="16384" width="11.42578125" style="1"/>
  </cols>
  <sheetData>
    <row r="1" spans="1:25" ht="27" customHeight="1" x14ac:dyDescent="0.25"/>
    <row r="2" spans="1:25" ht="34.5" customHeight="1" x14ac:dyDescent="0.25">
      <c r="C2" s="75"/>
      <c r="D2" s="75"/>
      <c r="E2" s="75"/>
      <c r="F2" s="57" t="s">
        <v>13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62">
        <f>ACT!Q2</f>
        <v>0</v>
      </c>
      <c r="R2" s="62"/>
      <c r="S2" s="62"/>
      <c r="T2" s="62"/>
      <c r="U2" s="62"/>
    </row>
    <row r="3" spans="1:25" ht="38.25" customHeight="1" x14ac:dyDescent="0.25">
      <c r="C3" s="75"/>
      <c r="D3" s="75"/>
      <c r="E3" s="75"/>
      <c r="F3" s="57" t="s">
        <v>32</v>
      </c>
      <c r="G3" s="57"/>
      <c r="H3" s="57"/>
      <c r="I3" s="57"/>
      <c r="J3" s="57"/>
      <c r="K3" s="57"/>
      <c r="L3" s="57"/>
      <c r="M3" s="57"/>
      <c r="N3" s="57"/>
      <c r="O3" s="57"/>
      <c r="P3" s="58"/>
      <c r="Q3" s="88" t="s">
        <v>15</v>
      </c>
      <c r="R3" s="88"/>
      <c r="S3" s="90">
        <f ca="1">TODAY()</f>
        <v>46011</v>
      </c>
      <c r="T3" s="91"/>
      <c r="U3" s="91"/>
      <c r="V3" s="92"/>
      <c r="W3" s="5"/>
      <c r="X3" s="5"/>
    </row>
    <row r="4" spans="1:25" ht="39.75" customHeight="1" x14ac:dyDescent="0.25">
      <c r="C4" s="75"/>
      <c r="D4" s="75"/>
      <c r="E4" s="75"/>
      <c r="F4" s="57" t="s">
        <v>14</v>
      </c>
      <c r="G4" s="57"/>
      <c r="H4" s="57"/>
      <c r="I4" s="57"/>
      <c r="J4" s="57"/>
      <c r="K4" s="57"/>
      <c r="L4" s="57"/>
      <c r="M4" s="57"/>
      <c r="N4" s="57"/>
      <c r="O4" s="57"/>
      <c r="P4" s="58"/>
      <c r="Q4" s="89" t="s">
        <v>36</v>
      </c>
      <c r="R4" s="89"/>
      <c r="S4" s="93"/>
      <c r="T4" s="93"/>
      <c r="U4" s="93"/>
      <c r="V4" s="93"/>
    </row>
    <row r="5" spans="1:25" ht="45.75" customHeight="1" x14ac:dyDescent="0.25">
      <c r="C5" s="77"/>
      <c r="D5" s="77"/>
      <c r="E5" s="77"/>
      <c r="F5" s="63" t="s">
        <v>33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88" t="s">
        <v>16</v>
      </c>
      <c r="R5" s="88"/>
      <c r="S5" s="8">
        <v>1</v>
      </c>
      <c r="T5" s="8" t="s">
        <v>25</v>
      </c>
      <c r="U5" s="8">
        <v>1</v>
      </c>
    </row>
    <row r="6" spans="1:25" s="2" customFormat="1" ht="54.75" customHeight="1" x14ac:dyDescent="0.25">
      <c r="C6" s="83" t="s">
        <v>21</v>
      </c>
      <c r="D6" s="84"/>
      <c r="E6" s="84"/>
      <c r="F6" s="84"/>
      <c r="G6" s="59" t="s">
        <v>38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T6" s="66" t="s">
        <v>28</v>
      </c>
      <c r="U6" s="66"/>
      <c r="V6" s="9" t="s">
        <v>29</v>
      </c>
      <c r="W6" s="9" t="s">
        <v>30</v>
      </c>
      <c r="X6" s="6"/>
    </row>
    <row r="7" spans="1:25" s="2" customFormat="1" ht="51.75" customHeight="1" x14ac:dyDescent="0.25">
      <c r="C7" s="83" t="s">
        <v>22</v>
      </c>
      <c r="D7" s="84"/>
      <c r="E7" s="84"/>
      <c r="F7" s="84"/>
      <c r="G7" s="60" t="str">
        <f>ACT!G7</f>
        <v xml:space="preserve">PROTECCION CIVIL Y URGENCIAS MEDICAS 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T7" s="67">
        <f>SUM(T13:T22)</f>
        <v>0</v>
      </c>
      <c r="U7" s="67"/>
      <c r="V7" s="10">
        <f>SUM(U13:U22)</f>
        <v>0</v>
      </c>
      <c r="W7" s="10">
        <f>SUM(V13:V22)</f>
        <v>0</v>
      </c>
      <c r="X7" s="7"/>
    </row>
    <row r="8" spans="1:25" s="2" customFormat="1" ht="47.25" customHeight="1" x14ac:dyDescent="0.25">
      <c r="C8" s="83" t="s">
        <v>23</v>
      </c>
      <c r="D8" s="84"/>
      <c r="E8" s="84"/>
      <c r="F8" s="84"/>
      <c r="G8" s="60" t="str">
        <f>ACT!G8</f>
        <v>PLAN ANUAL DE TRABAJO  2026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3"/>
      <c r="T8" s="3"/>
      <c r="U8" s="3"/>
    </row>
    <row r="9" spans="1:25" s="2" customFormat="1" ht="48" customHeight="1" x14ac:dyDescent="0.25">
      <c r="C9" s="83" t="s">
        <v>24</v>
      </c>
      <c r="D9" s="84"/>
      <c r="E9" s="84"/>
      <c r="F9" s="84"/>
      <c r="G9" s="60" t="str">
        <f>ACT!G9</f>
        <v xml:space="preserve">BUSCAR MEJORES OPORTUNIDADES DE SERVICIO AL CIUDADANO PARA SUS VIENES Y SUS PERSONAS ASI COMO EN SU DALUD 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3"/>
      <c r="T9" s="3"/>
      <c r="U9" s="3"/>
    </row>
    <row r="10" spans="1:25" ht="15.75" customHeight="1" x14ac:dyDescent="0.25"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spans="1:25" ht="50.25" customHeight="1" x14ac:dyDescent="0.25">
      <c r="A11" s="65" t="s">
        <v>37</v>
      </c>
      <c r="B11" s="65" t="s">
        <v>17</v>
      </c>
      <c r="C11" s="65"/>
      <c r="D11" s="65" t="s">
        <v>0</v>
      </c>
      <c r="E11" s="65" t="s">
        <v>20</v>
      </c>
      <c r="F11" s="65">
        <v>2020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79" t="s">
        <v>27</v>
      </c>
      <c r="S11" s="80"/>
      <c r="T11" s="96" t="s">
        <v>31</v>
      </c>
      <c r="U11" s="97"/>
      <c r="V11" s="98"/>
      <c r="W11" s="79" t="s">
        <v>26</v>
      </c>
      <c r="X11" s="94"/>
      <c r="Y11" s="80"/>
    </row>
    <row r="12" spans="1:25" s="4" customFormat="1" ht="41.25" customHeight="1" thickBot="1" x14ac:dyDescent="0.3">
      <c r="A12" s="65"/>
      <c r="B12" s="65"/>
      <c r="C12" s="65"/>
      <c r="D12" s="65"/>
      <c r="E12" s="65"/>
      <c r="F12" s="11" t="s">
        <v>1</v>
      </c>
      <c r="G12" s="11" t="s">
        <v>2</v>
      </c>
      <c r="H12" s="11" t="s">
        <v>3</v>
      </c>
      <c r="I12" s="11" t="s">
        <v>4</v>
      </c>
      <c r="J12" s="11" t="s">
        <v>5</v>
      </c>
      <c r="K12" s="11" t="s">
        <v>6</v>
      </c>
      <c r="L12" s="11" t="s">
        <v>7</v>
      </c>
      <c r="M12" s="11" t="s">
        <v>8</v>
      </c>
      <c r="N12" s="11" t="s">
        <v>9</v>
      </c>
      <c r="O12" s="11" t="s">
        <v>10</v>
      </c>
      <c r="P12" s="11" t="s">
        <v>11</v>
      </c>
      <c r="Q12" s="11" t="s">
        <v>12</v>
      </c>
      <c r="R12" s="81"/>
      <c r="S12" s="82"/>
      <c r="T12" s="12" t="s">
        <v>35</v>
      </c>
      <c r="U12" s="12" t="s">
        <v>29</v>
      </c>
      <c r="V12" s="12" t="s">
        <v>30</v>
      </c>
      <c r="W12" s="81"/>
      <c r="X12" s="95"/>
      <c r="Y12" s="82"/>
    </row>
    <row r="13" spans="1:25" ht="65.25" customHeight="1" thickBot="1" x14ac:dyDescent="0.3">
      <c r="A13" s="99">
        <v>1</v>
      </c>
      <c r="B13" s="108" t="str">
        <f>ACT!B13</f>
        <v>Realizar 60 capacitaciones continuas</v>
      </c>
      <c r="C13" s="109"/>
      <c r="D13" s="51" t="str">
        <f>ACT!D13</f>
        <v xml:space="preserve">Capacitación </v>
      </c>
      <c r="E13" s="14" t="s">
        <v>18</v>
      </c>
      <c r="F13" s="10">
        <f>ACT!F13</f>
        <v>5</v>
      </c>
      <c r="G13" s="10">
        <f>ACT!G13</f>
        <v>5</v>
      </c>
      <c r="H13" s="28">
        <f>ACT!H13</f>
        <v>5</v>
      </c>
      <c r="I13" s="21">
        <f>ACT!I13</f>
        <v>5</v>
      </c>
      <c r="J13" s="23">
        <f>ACT!J13</f>
        <v>5</v>
      </c>
      <c r="K13" s="10">
        <f>ACT!K13</f>
        <v>5</v>
      </c>
      <c r="L13" s="10">
        <f>ACT!L13</f>
        <v>5</v>
      </c>
      <c r="M13" s="10">
        <f>ACT!M13</f>
        <v>5</v>
      </c>
      <c r="N13" s="10">
        <f>ACT!N13</f>
        <v>5</v>
      </c>
      <c r="O13" s="10">
        <f>ACT!O13</f>
        <v>5</v>
      </c>
      <c r="P13" s="10">
        <f>ACT!P13</f>
        <v>5</v>
      </c>
      <c r="Q13" s="10">
        <f>ACT!Q13</f>
        <v>5</v>
      </c>
      <c r="R13" s="113">
        <f t="shared" ref="R13:R22" si="0">SUM(F13:Q13)</f>
        <v>60</v>
      </c>
      <c r="S13" s="114"/>
      <c r="T13" s="54"/>
      <c r="U13" s="54"/>
      <c r="V13" s="54"/>
      <c r="W13" s="36"/>
      <c r="X13" s="37"/>
      <c r="Y13" s="38"/>
    </row>
    <row r="14" spans="1:25" ht="67.5" customHeight="1" thickBot="1" x14ac:dyDescent="0.3">
      <c r="A14" s="100"/>
      <c r="B14" s="110"/>
      <c r="C14" s="111"/>
      <c r="D14" s="112"/>
      <c r="E14" s="15" t="s">
        <v>19</v>
      </c>
      <c r="F14" s="16">
        <f>ACT!F14</f>
        <v>0</v>
      </c>
      <c r="G14" s="16">
        <f>FEBRERO!G14</f>
        <v>0</v>
      </c>
      <c r="H14" s="16">
        <f>MARZO!H14</f>
        <v>0</v>
      </c>
      <c r="I14" s="16">
        <f>ABRIL!I14</f>
        <v>0</v>
      </c>
      <c r="J14" s="24"/>
      <c r="K14" s="16"/>
      <c r="L14" s="16"/>
      <c r="M14" s="16"/>
      <c r="N14" s="16"/>
      <c r="O14" s="16"/>
      <c r="P14" s="16"/>
      <c r="Q14" s="16"/>
      <c r="R14" s="115">
        <f t="shared" si="0"/>
        <v>0</v>
      </c>
      <c r="S14" s="116"/>
      <c r="T14" s="55"/>
      <c r="U14" s="55"/>
      <c r="V14" s="55"/>
      <c r="W14" s="39"/>
      <c r="X14" s="40"/>
      <c r="Y14" s="41"/>
    </row>
    <row r="15" spans="1:25" ht="65.25" customHeight="1" thickBot="1" x14ac:dyDescent="0.3">
      <c r="A15" s="101">
        <v>2</v>
      </c>
      <c r="B15" s="110" t="str">
        <f>ACT!B15</f>
        <v>Realizar 120 Asistencias y Promociones Sociales</v>
      </c>
      <c r="C15" s="111"/>
      <c r="D15" s="112" t="str">
        <f>ACT!D15</f>
        <v>Asistencia/Promoción</v>
      </c>
      <c r="E15" s="20" t="s">
        <v>18</v>
      </c>
      <c r="F15" s="21">
        <f>ACT!F15</f>
        <v>10</v>
      </c>
      <c r="G15" s="21">
        <f>ACT!G15</f>
        <v>10</v>
      </c>
      <c r="H15" s="28">
        <f>ACT!H15</f>
        <v>10</v>
      </c>
      <c r="I15" s="21">
        <f>ACT!I15</f>
        <v>10</v>
      </c>
      <c r="J15" s="23">
        <f>ACT!J15</f>
        <v>10</v>
      </c>
      <c r="K15" s="21">
        <f>ACT!K15</f>
        <v>10</v>
      </c>
      <c r="L15" s="21">
        <f>ACT!L15</f>
        <v>10</v>
      </c>
      <c r="M15" s="21">
        <f>ACT!M15</f>
        <v>10</v>
      </c>
      <c r="N15" s="21">
        <f>ACT!N15</f>
        <v>10</v>
      </c>
      <c r="O15" s="21">
        <f>ACT!O15</f>
        <v>10</v>
      </c>
      <c r="P15" s="21">
        <f>ACT!P15</f>
        <v>10</v>
      </c>
      <c r="Q15" s="21">
        <f>ACT!Q15</f>
        <v>10</v>
      </c>
      <c r="R15" s="113">
        <f t="shared" si="0"/>
        <v>120</v>
      </c>
      <c r="S15" s="114"/>
      <c r="T15" s="54"/>
      <c r="U15" s="54"/>
      <c r="V15" s="54"/>
      <c r="W15" s="36"/>
      <c r="X15" s="37"/>
      <c r="Y15" s="38"/>
    </row>
    <row r="16" spans="1:25" ht="67.5" customHeight="1" thickBot="1" x14ac:dyDescent="0.3">
      <c r="A16" s="45"/>
      <c r="B16" s="110"/>
      <c r="C16" s="111"/>
      <c r="D16" s="112"/>
      <c r="E16" s="17" t="s">
        <v>19</v>
      </c>
      <c r="F16" s="18">
        <f>ACT!F16</f>
        <v>0</v>
      </c>
      <c r="G16" s="18">
        <f>FEBRERO!G16</f>
        <v>0</v>
      </c>
      <c r="H16" s="18">
        <f>MARZO!H16</f>
        <v>0</v>
      </c>
      <c r="I16" s="18">
        <f>ABRIL!I16</f>
        <v>0</v>
      </c>
      <c r="J16" s="25"/>
      <c r="K16" s="18"/>
      <c r="L16" s="18"/>
      <c r="M16" s="18"/>
      <c r="N16" s="18"/>
      <c r="O16" s="18"/>
      <c r="P16" s="18"/>
      <c r="Q16" s="18"/>
      <c r="R16" s="115">
        <f t="shared" si="0"/>
        <v>0</v>
      </c>
      <c r="S16" s="116"/>
      <c r="T16" s="55"/>
      <c r="U16" s="55"/>
      <c r="V16" s="55"/>
      <c r="W16" s="39"/>
      <c r="X16" s="40"/>
      <c r="Y16" s="41"/>
    </row>
    <row r="17" spans="1:25" ht="65.25" customHeight="1" thickBot="1" x14ac:dyDescent="0.3">
      <c r="A17" s="44">
        <v>3</v>
      </c>
      <c r="B17" s="110" t="str">
        <f>ACT!B17</f>
        <v>Promover 4 instauraciones de albergues emergentes y darlos a conocer a través de medios informativos.</v>
      </c>
      <c r="C17" s="111"/>
      <c r="D17" s="112" t="str">
        <f>ACT!D17</f>
        <v>instauración</v>
      </c>
      <c r="E17" s="19" t="s">
        <v>18</v>
      </c>
      <c r="F17" s="10">
        <f>ACT!F17</f>
        <v>4</v>
      </c>
      <c r="G17" s="10">
        <f>ACT!G17</f>
        <v>4</v>
      </c>
      <c r="H17" s="28">
        <f>ACT!H17</f>
        <v>4</v>
      </c>
      <c r="I17" s="21">
        <f>ACT!I17</f>
        <v>4</v>
      </c>
      <c r="J17" s="23">
        <f>ACT!J17</f>
        <v>4</v>
      </c>
      <c r="K17" s="10">
        <f>ACT!K17</f>
        <v>4</v>
      </c>
      <c r="L17" s="10">
        <f>ACT!L17</f>
        <v>4</v>
      </c>
      <c r="M17" s="10">
        <f>ACT!M17</f>
        <v>4</v>
      </c>
      <c r="N17" s="10">
        <f>ACT!N17</f>
        <v>4</v>
      </c>
      <c r="O17" s="10">
        <f>ACT!O17</f>
        <v>4</v>
      </c>
      <c r="P17" s="10">
        <f>ACT!P17</f>
        <v>4</v>
      </c>
      <c r="Q17" s="10">
        <f>ACT!Q17</f>
        <v>4</v>
      </c>
      <c r="R17" s="113">
        <f t="shared" si="0"/>
        <v>48</v>
      </c>
      <c r="S17" s="114"/>
      <c r="T17" s="54"/>
      <c r="U17" s="54"/>
      <c r="V17" s="54"/>
      <c r="W17" s="36"/>
      <c r="X17" s="37"/>
      <c r="Y17" s="38"/>
    </row>
    <row r="18" spans="1:25" ht="67.5" customHeight="1" thickBot="1" x14ac:dyDescent="0.3">
      <c r="A18" s="102"/>
      <c r="B18" s="110"/>
      <c r="C18" s="111"/>
      <c r="D18" s="112"/>
      <c r="E18" s="15" t="s">
        <v>19</v>
      </c>
      <c r="F18" s="16">
        <f>ACT!F18</f>
        <v>0</v>
      </c>
      <c r="G18" s="16">
        <f>FEBRERO!G18</f>
        <v>0</v>
      </c>
      <c r="H18" s="16">
        <f>MARZO!G18</f>
        <v>0</v>
      </c>
      <c r="I18" s="16">
        <f>ABRIL!I18</f>
        <v>0</v>
      </c>
      <c r="J18" s="24"/>
      <c r="K18" s="16"/>
      <c r="L18" s="16"/>
      <c r="M18" s="16"/>
      <c r="N18" s="16"/>
      <c r="O18" s="16"/>
      <c r="P18" s="16"/>
      <c r="Q18" s="16"/>
      <c r="R18" s="115">
        <f t="shared" si="0"/>
        <v>0</v>
      </c>
      <c r="S18" s="116"/>
      <c r="T18" s="55"/>
      <c r="U18" s="55"/>
      <c r="V18" s="55"/>
      <c r="W18" s="39"/>
      <c r="X18" s="40"/>
      <c r="Y18" s="41"/>
    </row>
    <row r="19" spans="1:25" ht="65.25" customHeight="1" thickBot="1" x14ac:dyDescent="0.3">
      <c r="A19" s="103">
        <v>4</v>
      </c>
      <c r="B19" s="110" t="str">
        <f>ACT!B19</f>
        <v>Dar una pronta y eficaz atención a 24 eventualidades emergentes y solicitudes de auxilio al ciudadano.</v>
      </c>
      <c r="C19" s="111"/>
      <c r="D19" s="112" t="str">
        <f>ACT!D19</f>
        <v>solicitud</v>
      </c>
      <c r="E19" s="20" t="s">
        <v>18</v>
      </c>
      <c r="F19" s="27">
        <f>ACT!F19</f>
        <v>24</v>
      </c>
      <c r="G19" s="21">
        <f>ACT!G19</f>
        <v>24</v>
      </c>
      <c r="H19" s="28">
        <f>ACT!H19</f>
        <v>24</v>
      </c>
      <c r="I19" s="27">
        <f>ACT!I19</f>
        <v>24</v>
      </c>
      <c r="J19" s="23">
        <f>ACT!J19</f>
        <v>24</v>
      </c>
      <c r="K19" s="21">
        <f>ACT!K19</f>
        <v>24</v>
      </c>
      <c r="L19" s="27">
        <f>ACT!L19</f>
        <v>24</v>
      </c>
      <c r="M19" s="21">
        <f>ACT!M19</f>
        <v>24</v>
      </c>
      <c r="N19" s="21">
        <f>ACT!N19</f>
        <v>24</v>
      </c>
      <c r="O19" s="27">
        <f>ACT!O19</f>
        <v>24</v>
      </c>
      <c r="P19" s="21">
        <f>ACT!P19</f>
        <v>24</v>
      </c>
      <c r="Q19" s="21">
        <f>ACT!Q19</f>
        <v>24</v>
      </c>
      <c r="R19" s="125">
        <f t="shared" si="0"/>
        <v>288</v>
      </c>
      <c r="S19" s="126"/>
      <c r="T19" s="54"/>
      <c r="U19" s="54"/>
      <c r="V19" s="54"/>
      <c r="W19" s="36"/>
      <c r="X19" s="37"/>
      <c r="Y19" s="38"/>
    </row>
    <row r="20" spans="1:25" ht="67.5" customHeight="1" thickBot="1" x14ac:dyDescent="0.3">
      <c r="A20" s="104"/>
      <c r="B20" s="110"/>
      <c r="C20" s="111"/>
      <c r="D20" s="112"/>
      <c r="E20" s="17" t="s">
        <v>19</v>
      </c>
      <c r="F20" s="18"/>
      <c r="G20" s="18">
        <f>FEBRERO!G20</f>
        <v>0</v>
      </c>
      <c r="H20" s="18">
        <f>MARZO!H20</f>
        <v>0</v>
      </c>
      <c r="I20" s="18"/>
      <c r="J20" s="25"/>
      <c r="K20" s="18"/>
      <c r="L20" s="18"/>
      <c r="M20" s="18"/>
      <c r="N20" s="18"/>
      <c r="O20" s="18"/>
      <c r="P20" s="18"/>
      <c r="Q20" s="18"/>
      <c r="R20" s="117">
        <f t="shared" si="0"/>
        <v>0</v>
      </c>
      <c r="S20" s="118"/>
      <c r="T20" s="55"/>
      <c r="U20" s="55"/>
      <c r="V20" s="55"/>
      <c r="W20" s="39"/>
      <c r="X20" s="40"/>
      <c r="Y20" s="41"/>
    </row>
    <row r="21" spans="1:25" ht="65.25" customHeight="1" thickBot="1" x14ac:dyDescent="0.3">
      <c r="A21" s="44">
        <v>5</v>
      </c>
      <c r="B21" s="110" t="str">
        <f>ACT!B21</f>
        <v>Realizar 60  monitoreos permanentes del estado climatológico con la finalidad de estar debidamente preparados en caso de contingencias.</v>
      </c>
      <c r="C21" s="111"/>
      <c r="D21" s="112" t="str">
        <f>ACT!D21</f>
        <v xml:space="preserve">monitoreo </v>
      </c>
      <c r="E21" s="19" t="s">
        <v>18</v>
      </c>
      <c r="F21" s="26">
        <f>ACT!F21</f>
        <v>5</v>
      </c>
      <c r="G21" s="10">
        <f>ACT!G21</f>
        <v>5</v>
      </c>
      <c r="H21" s="28">
        <f>ACT!H21</f>
        <v>5</v>
      </c>
      <c r="I21" s="21">
        <f>ACT!I21</f>
        <v>5</v>
      </c>
      <c r="J21" s="23">
        <f>ACT!J21</f>
        <v>5</v>
      </c>
      <c r="K21" s="10">
        <f>ACT!K21</f>
        <v>5</v>
      </c>
      <c r="L21" s="26">
        <f>ACT!L21</f>
        <v>5</v>
      </c>
      <c r="M21" s="10">
        <f>ACT!M21</f>
        <v>5</v>
      </c>
      <c r="N21" s="10">
        <f>ACT!N21</f>
        <v>5</v>
      </c>
      <c r="O21" s="26">
        <f>ACT!O21</f>
        <v>5</v>
      </c>
      <c r="P21" s="10">
        <f>ACT!P21</f>
        <v>5</v>
      </c>
      <c r="Q21" s="10">
        <f>ACT!Q21</f>
        <v>5</v>
      </c>
      <c r="R21" s="123">
        <f t="shared" si="0"/>
        <v>60</v>
      </c>
      <c r="S21" s="124"/>
      <c r="T21" s="54"/>
      <c r="U21" s="54"/>
      <c r="V21" s="54"/>
      <c r="W21" s="36"/>
      <c r="X21" s="37"/>
      <c r="Y21" s="38"/>
    </row>
    <row r="22" spans="1:25" ht="67.5" customHeight="1" thickBot="1" x14ac:dyDescent="0.3">
      <c r="A22" s="45"/>
      <c r="B22" s="110"/>
      <c r="C22" s="111"/>
      <c r="D22" s="112"/>
      <c r="E22" s="17" t="s">
        <v>19</v>
      </c>
      <c r="F22" s="18">
        <f>ACT!F22</f>
        <v>0</v>
      </c>
      <c r="G22" s="18">
        <f>FEBRERO!G22</f>
        <v>0</v>
      </c>
      <c r="H22" s="18">
        <f>MARZO!H22</f>
        <v>0</v>
      </c>
      <c r="I22" s="18">
        <f>ABRIL!I22</f>
        <v>0</v>
      </c>
      <c r="J22" s="24"/>
      <c r="K22" s="18"/>
      <c r="L22" s="18"/>
      <c r="M22" s="18"/>
      <c r="N22" s="18"/>
      <c r="O22" s="18"/>
      <c r="P22" s="18"/>
      <c r="Q22" s="18"/>
      <c r="R22" s="117">
        <f t="shared" si="0"/>
        <v>0</v>
      </c>
      <c r="S22" s="118"/>
      <c r="T22" s="55"/>
      <c r="U22" s="55"/>
      <c r="V22" s="55"/>
      <c r="W22" s="39"/>
      <c r="X22" s="40"/>
      <c r="Y22" s="41"/>
    </row>
    <row r="23" spans="1:25" ht="30" customHeight="1" x14ac:dyDescent="0.25"/>
    <row r="27" spans="1:25" ht="137.25" customHeight="1" x14ac:dyDescent="0.25"/>
    <row r="29" spans="1:25" ht="15" customHeight="1" x14ac:dyDescent="0.25">
      <c r="I29" s="119" t="str">
        <f>G6</f>
        <v xml:space="preserve">C. </v>
      </c>
      <c r="J29" s="119"/>
      <c r="K29" s="119"/>
      <c r="L29" s="119"/>
      <c r="M29" s="119"/>
      <c r="N29" s="119"/>
      <c r="O29" s="119"/>
      <c r="P29" s="119"/>
    </row>
    <row r="30" spans="1:25" ht="15" customHeight="1" x14ac:dyDescent="0.25">
      <c r="I30" s="120"/>
      <c r="J30" s="120"/>
      <c r="K30" s="120"/>
      <c r="L30" s="120"/>
      <c r="M30" s="120"/>
      <c r="N30" s="120"/>
      <c r="O30" s="120"/>
      <c r="P30" s="120"/>
    </row>
    <row r="31" spans="1:25" ht="15" customHeight="1" x14ac:dyDescent="0.25">
      <c r="I31" s="121">
        <f>ACT!I31</f>
        <v>3</v>
      </c>
      <c r="J31" s="121"/>
      <c r="K31" s="121"/>
      <c r="L31" s="121"/>
      <c r="M31" s="121"/>
      <c r="N31" s="121"/>
      <c r="O31" s="121"/>
      <c r="P31" s="121"/>
    </row>
    <row r="32" spans="1:25" ht="24.75" customHeight="1" x14ac:dyDescent="0.25">
      <c r="I32" s="121"/>
      <c r="J32" s="121"/>
      <c r="K32" s="121"/>
      <c r="L32" s="121"/>
      <c r="M32" s="121"/>
      <c r="N32" s="121"/>
      <c r="O32" s="121"/>
      <c r="P32" s="121"/>
    </row>
    <row r="33" spans="9:16" ht="21" customHeight="1" x14ac:dyDescent="0.25">
      <c r="I33" s="122" t="s">
        <v>14</v>
      </c>
      <c r="J33" s="122"/>
      <c r="K33" s="122"/>
      <c r="L33" s="122"/>
      <c r="M33" s="122"/>
      <c r="N33" s="122"/>
      <c r="O33" s="122"/>
      <c r="P33" s="122"/>
    </row>
    <row r="34" spans="9:16" ht="15" customHeight="1" x14ac:dyDescent="0.25">
      <c r="I34" s="122"/>
      <c r="J34" s="122"/>
      <c r="K34" s="122"/>
      <c r="L34" s="122"/>
      <c r="M34" s="122"/>
      <c r="N34" s="122"/>
      <c r="O34" s="122"/>
      <c r="P34" s="122"/>
    </row>
  </sheetData>
  <sheetProtection algorithmName="SHA-512" hashValue="wJqSRO0NH32BloAlHCfxJXojMwb3VEWOI0oVS6EiE5xLdTYQqTnNFGBlsngBf6DtmZxBZYKhNZnRf5kCcSo35A==" saltValue="ZUj0+4SgLhQi2Yp3q7Ef9Q==" spinCount="100000" sheet="1" objects="1" scenarios="1"/>
  <mergeCells count="78">
    <mergeCell ref="I29:P30"/>
    <mergeCell ref="I31:P32"/>
    <mergeCell ref="I33:P34"/>
    <mergeCell ref="A11:A12"/>
    <mergeCell ref="A13:A14"/>
    <mergeCell ref="A15:A16"/>
    <mergeCell ref="A17:A18"/>
    <mergeCell ref="A19:A20"/>
    <mergeCell ref="A21:A22"/>
    <mergeCell ref="W19:Y20"/>
    <mergeCell ref="R20:S20"/>
    <mergeCell ref="B21:C22"/>
    <mergeCell ref="D21:D22"/>
    <mergeCell ref="R21:S21"/>
    <mergeCell ref="T21:T22"/>
    <mergeCell ref="U21:U22"/>
    <mergeCell ref="V21:V22"/>
    <mergeCell ref="W21:Y22"/>
    <mergeCell ref="R22:S22"/>
    <mergeCell ref="B19:C20"/>
    <mergeCell ref="D19:D20"/>
    <mergeCell ref="R19:S19"/>
    <mergeCell ref="T19:T20"/>
    <mergeCell ref="U19:U20"/>
    <mergeCell ref="V19:V20"/>
    <mergeCell ref="W15:Y16"/>
    <mergeCell ref="R16:S16"/>
    <mergeCell ref="B17:C18"/>
    <mergeCell ref="D17:D18"/>
    <mergeCell ref="R17:S17"/>
    <mergeCell ref="T17:T18"/>
    <mergeCell ref="U17:U18"/>
    <mergeCell ref="V17:V18"/>
    <mergeCell ref="W17:Y18"/>
    <mergeCell ref="R18:S18"/>
    <mergeCell ref="B15:C16"/>
    <mergeCell ref="D15:D16"/>
    <mergeCell ref="R15:S15"/>
    <mergeCell ref="T15:T16"/>
    <mergeCell ref="U15:U16"/>
    <mergeCell ref="V15:V16"/>
    <mergeCell ref="C10:V10"/>
    <mergeCell ref="T11:V11"/>
    <mergeCell ref="W11:Y12"/>
    <mergeCell ref="B13:C14"/>
    <mergeCell ref="D13:D14"/>
    <mergeCell ref="R13:S13"/>
    <mergeCell ref="T13:T14"/>
    <mergeCell ref="U13:U14"/>
    <mergeCell ref="V13:V14"/>
    <mergeCell ref="W13:Y14"/>
    <mergeCell ref="R14:S14"/>
    <mergeCell ref="B11:C12"/>
    <mergeCell ref="D11:D12"/>
    <mergeCell ref="E11:E12"/>
    <mergeCell ref="F11:Q11"/>
    <mergeCell ref="R11:S12"/>
    <mergeCell ref="G6:R6"/>
    <mergeCell ref="C8:F8"/>
    <mergeCell ref="G8:R8"/>
    <mergeCell ref="C9:F9"/>
    <mergeCell ref="G9:R9"/>
    <mergeCell ref="T6:U6"/>
    <mergeCell ref="C7:F7"/>
    <mergeCell ref="G7:R7"/>
    <mergeCell ref="T7:U7"/>
    <mergeCell ref="C2:E5"/>
    <mergeCell ref="F2:P2"/>
    <mergeCell ref="Q2:U2"/>
    <mergeCell ref="F3:P3"/>
    <mergeCell ref="Q3:R3"/>
    <mergeCell ref="S3:V3"/>
    <mergeCell ref="F4:P4"/>
    <mergeCell ref="Q4:R4"/>
    <mergeCell ref="S4:V4"/>
    <mergeCell ref="F5:P5"/>
    <mergeCell ref="Q5:R5"/>
    <mergeCell ref="C6:F6"/>
  </mergeCells>
  <pageMargins left="0.25" right="0.25" top="0.75" bottom="0.75" header="0.3" footer="0.3"/>
  <pageSetup scale="35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showGridLines="0" zoomScale="40" zoomScaleNormal="40" zoomScaleSheetLayoutView="50" workbookViewId="0">
      <selection activeCell="AT30" sqref="AT30"/>
    </sheetView>
  </sheetViews>
  <sheetFormatPr baseColWidth="10" defaultRowHeight="15" x14ac:dyDescent="0.25"/>
  <cols>
    <col min="1" max="1" width="7.7109375" style="1" customWidth="1"/>
    <col min="2" max="2" width="7.85546875" style="1" customWidth="1"/>
    <col min="3" max="3" width="35.42578125" style="1" customWidth="1"/>
    <col min="4" max="4" width="22.140625" style="1" customWidth="1"/>
    <col min="5" max="5" width="25.5703125" style="1" customWidth="1"/>
    <col min="6" max="6" width="11.85546875" style="1" customWidth="1"/>
    <col min="7" max="17" width="11.42578125" style="1"/>
    <col min="18" max="18" width="14.28515625" style="1" customWidth="1"/>
    <col min="19" max="19" width="9" style="1" customWidth="1"/>
    <col min="20" max="20" width="19.140625" style="1" customWidth="1"/>
    <col min="21" max="21" width="14.42578125" style="1" customWidth="1"/>
    <col min="22" max="22" width="14.85546875" style="1" customWidth="1"/>
    <col min="23" max="23" width="17" style="1" customWidth="1"/>
    <col min="24" max="24" width="28.7109375" style="1" customWidth="1"/>
    <col min="25" max="25" width="23.5703125" style="1" customWidth="1"/>
    <col min="26" max="16384" width="11.42578125" style="1"/>
  </cols>
  <sheetData>
    <row r="1" spans="1:25" ht="27" customHeight="1" x14ac:dyDescent="0.25"/>
    <row r="2" spans="1:25" ht="34.5" customHeight="1" x14ac:dyDescent="0.25">
      <c r="C2" s="75"/>
      <c r="D2" s="75"/>
      <c r="E2" s="75"/>
      <c r="F2" s="57" t="s">
        <v>13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62">
        <f>ACT!Q2</f>
        <v>0</v>
      </c>
      <c r="R2" s="62"/>
      <c r="S2" s="62"/>
      <c r="T2" s="62"/>
      <c r="U2" s="62"/>
    </row>
    <row r="3" spans="1:25" ht="38.25" customHeight="1" x14ac:dyDescent="0.25">
      <c r="C3" s="75"/>
      <c r="D3" s="75"/>
      <c r="E3" s="75"/>
      <c r="F3" s="57" t="s">
        <v>32</v>
      </c>
      <c r="G3" s="57"/>
      <c r="H3" s="57"/>
      <c r="I3" s="57"/>
      <c r="J3" s="57"/>
      <c r="K3" s="57"/>
      <c r="L3" s="57"/>
      <c r="M3" s="57"/>
      <c r="N3" s="57"/>
      <c r="O3" s="57"/>
      <c r="P3" s="58"/>
      <c r="Q3" s="88" t="s">
        <v>15</v>
      </c>
      <c r="R3" s="88"/>
      <c r="S3" s="90">
        <f ca="1">TODAY()</f>
        <v>46011</v>
      </c>
      <c r="T3" s="91"/>
      <c r="U3" s="91"/>
      <c r="V3" s="92"/>
      <c r="W3" s="5"/>
      <c r="X3" s="5"/>
    </row>
    <row r="4" spans="1:25" ht="39.75" customHeight="1" x14ac:dyDescent="0.25">
      <c r="C4" s="75"/>
      <c r="D4" s="75"/>
      <c r="E4" s="75"/>
      <c r="F4" s="57" t="s">
        <v>14</v>
      </c>
      <c r="G4" s="57"/>
      <c r="H4" s="57"/>
      <c r="I4" s="57"/>
      <c r="J4" s="57"/>
      <c r="K4" s="57"/>
      <c r="L4" s="57"/>
      <c r="M4" s="57"/>
      <c r="N4" s="57"/>
      <c r="O4" s="57"/>
      <c r="P4" s="58"/>
      <c r="Q4" s="89" t="s">
        <v>36</v>
      </c>
      <c r="R4" s="89"/>
      <c r="S4" s="93"/>
      <c r="T4" s="93"/>
      <c r="U4" s="93"/>
      <c r="V4" s="93"/>
    </row>
    <row r="5" spans="1:25" ht="45.75" customHeight="1" x14ac:dyDescent="0.25">
      <c r="C5" s="77"/>
      <c r="D5" s="77"/>
      <c r="E5" s="77"/>
      <c r="F5" s="63" t="s">
        <v>33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88" t="s">
        <v>16</v>
      </c>
      <c r="R5" s="88"/>
      <c r="S5" s="8">
        <v>1</v>
      </c>
      <c r="T5" s="8" t="s">
        <v>25</v>
      </c>
      <c r="U5" s="8">
        <v>1</v>
      </c>
    </row>
    <row r="6" spans="1:25" s="2" customFormat="1" ht="54.75" customHeight="1" x14ac:dyDescent="0.25">
      <c r="C6" s="83" t="s">
        <v>21</v>
      </c>
      <c r="D6" s="84"/>
      <c r="E6" s="84"/>
      <c r="F6" s="84"/>
      <c r="G6" s="59" t="s">
        <v>38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T6" s="66" t="s">
        <v>28</v>
      </c>
      <c r="U6" s="66"/>
      <c r="V6" s="9" t="s">
        <v>29</v>
      </c>
      <c r="W6" s="9" t="s">
        <v>30</v>
      </c>
      <c r="X6" s="6"/>
    </row>
    <row r="7" spans="1:25" s="2" customFormat="1" ht="51.75" customHeight="1" x14ac:dyDescent="0.25">
      <c r="C7" s="83" t="s">
        <v>22</v>
      </c>
      <c r="D7" s="84"/>
      <c r="E7" s="84"/>
      <c r="F7" s="84"/>
      <c r="G7" s="60" t="str">
        <f>ACT!G7</f>
        <v xml:space="preserve">PROTECCION CIVIL Y URGENCIAS MEDICAS 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T7" s="67">
        <f>SUM(T13:T22)</f>
        <v>0</v>
      </c>
      <c r="U7" s="67"/>
      <c r="V7" s="10">
        <f>SUM(U13:U22)</f>
        <v>0</v>
      </c>
      <c r="W7" s="10">
        <f>SUM(V13:V22)</f>
        <v>0</v>
      </c>
      <c r="X7" s="7"/>
    </row>
    <row r="8" spans="1:25" s="2" customFormat="1" ht="47.25" customHeight="1" x14ac:dyDescent="0.25">
      <c r="C8" s="83" t="s">
        <v>23</v>
      </c>
      <c r="D8" s="84"/>
      <c r="E8" s="84"/>
      <c r="F8" s="84"/>
      <c r="G8" s="60" t="str">
        <f>ACT!G8</f>
        <v>PLAN ANUAL DE TRABAJO  2026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3"/>
      <c r="T8" s="3"/>
      <c r="U8" s="3"/>
    </row>
    <row r="9" spans="1:25" s="2" customFormat="1" ht="48" customHeight="1" x14ac:dyDescent="0.25">
      <c r="C9" s="83" t="s">
        <v>24</v>
      </c>
      <c r="D9" s="84"/>
      <c r="E9" s="84"/>
      <c r="F9" s="84"/>
      <c r="G9" s="60" t="str">
        <f>ACT!G9</f>
        <v xml:space="preserve">BUSCAR MEJORES OPORTUNIDADES DE SERVICIO AL CIUDADANO PARA SUS VIENES Y SUS PERSONAS ASI COMO EN SU DALUD 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3"/>
      <c r="T9" s="3"/>
      <c r="U9" s="3"/>
    </row>
    <row r="10" spans="1:25" ht="15.75" customHeight="1" x14ac:dyDescent="0.25"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spans="1:25" ht="50.25" customHeight="1" x14ac:dyDescent="0.25">
      <c r="A11" s="65" t="s">
        <v>37</v>
      </c>
      <c r="B11" s="65" t="s">
        <v>17</v>
      </c>
      <c r="C11" s="65"/>
      <c r="D11" s="65" t="s">
        <v>0</v>
      </c>
      <c r="E11" s="65" t="s">
        <v>20</v>
      </c>
      <c r="F11" s="65">
        <v>2020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79" t="s">
        <v>27</v>
      </c>
      <c r="S11" s="80"/>
      <c r="T11" s="96" t="s">
        <v>31</v>
      </c>
      <c r="U11" s="97"/>
      <c r="V11" s="98"/>
      <c r="W11" s="79" t="s">
        <v>26</v>
      </c>
      <c r="X11" s="94"/>
      <c r="Y11" s="80"/>
    </row>
    <row r="12" spans="1:25" s="4" customFormat="1" ht="41.25" customHeight="1" thickBot="1" x14ac:dyDescent="0.3">
      <c r="A12" s="65"/>
      <c r="B12" s="65"/>
      <c r="C12" s="65"/>
      <c r="D12" s="65"/>
      <c r="E12" s="65"/>
      <c r="F12" s="11" t="s">
        <v>1</v>
      </c>
      <c r="G12" s="11" t="s">
        <v>2</v>
      </c>
      <c r="H12" s="11" t="s">
        <v>3</v>
      </c>
      <c r="I12" s="11" t="s">
        <v>4</v>
      </c>
      <c r="J12" s="11" t="s">
        <v>5</v>
      </c>
      <c r="K12" s="11" t="s">
        <v>6</v>
      </c>
      <c r="L12" s="11" t="s">
        <v>7</v>
      </c>
      <c r="M12" s="11" t="s">
        <v>8</v>
      </c>
      <c r="N12" s="11" t="s">
        <v>9</v>
      </c>
      <c r="O12" s="11" t="s">
        <v>10</v>
      </c>
      <c r="P12" s="11" t="s">
        <v>11</v>
      </c>
      <c r="Q12" s="11" t="s">
        <v>12</v>
      </c>
      <c r="R12" s="81"/>
      <c r="S12" s="82"/>
      <c r="T12" s="12" t="s">
        <v>35</v>
      </c>
      <c r="U12" s="12" t="s">
        <v>29</v>
      </c>
      <c r="V12" s="12" t="s">
        <v>30</v>
      </c>
      <c r="W12" s="81"/>
      <c r="X12" s="95"/>
      <c r="Y12" s="82"/>
    </row>
    <row r="13" spans="1:25" ht="65.25" customHeight="1" thickBot="1" x14ac:dyDescent="0.3">
      <c r="A13" s="99">
        <v>1</v>
      </c>
      <c r="B13" s="108" t="str">
        <f>ACT!B13</f>
        <v>Realizar 60 capacitaciones continuas</v>
      </c>
      <c r="C13" s="109"/>
      <c r="D13" s="51" t="str">
        <f>ACT!D13</f>
        <v xml:space="preserve">Capacitación </v>
      </c>
      <c r="E13" s="14" t="s">
        <v>18</v>
      </c>
      <c r="F13" s="10">
        <f>ACT!F13</f>
        <v>5</v>
      </c>
      <c r="G13" s="10">
        <f>ACT!G13</f>
        <v>5</v>
      </c>
      <c r="H13" s="28">
        <f>ACT!H13</f>
        <v>5</v>
      </c>
      <c r="I13" s="21">
        <f>ACT!I13</f>
        <v>5</v>
      </c>
      <c r="J13" s="28">
        <f>ACT!J13</f>
        <v>5</v>
      </c>
      <c r="K13" s="23">
        <f>ACT!K13</f>
        <v>5</v>
      </c>
      <c r="L13" s="10">
        <f>ACT!L13</f>
        <v>5</v>
      </c>
      <c r="M13" s="10">
        <f>ACT!M13</f>
        <v>5</v>
      </c>
      <c r="N13" s="10">
        <f>ACT!N13</f>
        <v>5</v>
      </c>
      <c r="O13" s="10">
        <f>ACT!O13</f>
        <v>5</v>
      </c>
      <c r="P13" s="10">
        <f>ACT!P13</f>
        <v>5</v>
      </c>
      <c r="Q13" s="10">
        <f>ACT!Q13</f>
        <v>5</v>
      </c>
      <c r="R13" s="113">
        <f t="shared" ref="R13:R22" si="0">SUM(F13:Q13)</f>
        <v>60</v>
      </c>
      <c r="S13" s="114"/>
      <c r="T13" s="54"/>
      <c r="U13" s="54"/>
      <c r="V13" s="54"/>
      <c r="W13" s="36"/>
      <c r="X13" s="37"/>
      <c r="Y13" s="38"/>
    </row>
    <row r="14" spans="1:25" ht="67.5" customHeight="1" thickBot="1" x14ac:dyDescent="0.3">
      <c r="A14" s="100"/>
      <c r="B14" s="110"/>
      <c r="C14" s="111"/>
      <c r="D14" s="112"/>
      <c r="E14" s="15" t="s">
        <v>19</v>
      </c>
      <c r="F14" s="16">
        <f>ACT!F14</f>
        <v>0</v>
      </c>
      <c r="G14" s="16">
        <f>FEBRERO!G14</f>
        <v>0</v>
      </c>
      <c r="H14" s="16">
        <f>MARZO!H14</f>
        <v>0</v>
      </c>
      <c r="I14" s="16">
        <f>ABRIL!I14</f>
        <v>0</v>
      </c>
      <c r="J14" s="29">
        <f>MAYO!J14</f>
        <v>0</v>
      </c>
      <c r="K14" s="24"/>
      <c r="L14" s="16"/>
      <c r="M14" s="16"/>
      <c r="N14" s="16"/>
      <c r="O14" s="16"/>
      <c r="P14" s="16"/>
      <c r="Q14" s="16"/>
      <c r="R14" s="115">
        <f t="shared" si="0"/>
        <v>0</v>
      </c>
      <c r="S14" s="116"/>
      <c r="T14" s="55"/>
      <c r="U14" s="55"/>
      <c r="V14" s="55"/>
      <c r="W14" s="39"/>
      <c r="X14" s="40"/>
      <c r="Y14" s="41"/>
    </row>
    <row r="15" spans="1:25" ht="65.25" customHeight="1" thickBot="1" x14ac:dyDescent="0.3">
      <c r="A15" s="101">
        <v>2</v>
      </c>
      <c r="B15" s="110" t="str">
        <f>ACT!B15</f>
        <v>Realizar 120 Asistencias y Promociones Sociales</v>
      </c>
      <c r="C15" s="111"/>
      <c r="D15" s="112" t="str">
        <f>ACT!D15</f>
        <v>Asistencia/Promoción</v>
      </c>
      <c r="E15" s="20" t="s">
        <v>18</v>
      </c>
      <c r="F15" s="21">
        <f>ACT!F15</f>
        <v>10</v>
      </c>
      <c r="G15" s="21">
        <f>ACT!G15</f>
        <v>10</v>
      </c>
      <c r="H15" s="28">
        <f>ACT!H15</f>
        <v>10</v>
      </c>
      <c r="I15" s="21">
        <f>ACT!I15</f>
        <v>10</v>
      </c>
      <c r="J15" s="28">
        <f>ACT!J15</f>
        <v>10</v>
      </c>
      <c r="K15" s="23">
        <f>ACT!K15</f>
        <v>10</v>
      </c>
      <c r="L15" s="21">
        <f>ACT!L15</f>
        <v>10</v>
      </c>
      <c r="M15" s="21">
        <f>ACT!M15</f>
        <v>10</v>
      </c>
      <c r="N15" s="21">
        <f>ACT!N15</f>
        <v>10</v>
      </c>
      <c r="O15" s="21">
        <f>ACT!O15</f>
        <v>10</v>
      </c>
      <c r="P15" s="21">
        <f>ACT!P15</f>
        <v>10</v>
      </c>
      <c r="Q15" s="21">
        <f>ACT!Q15</f>
        <v>10</v>
      </c>
      <c r="R15" s="113">
        <f t="shared" si="0"/>
        <v>120</v>
      </c>
      <c r="S15" s="114"/>
      <c r="T15" s="54"/>
      <c r="U15" s="54"/>
      <c r="V15" s="54"/>
      <c r="W15" s="36"/>
      <c r="X15" s="37"/>
      <c r="Y15" s="38"/>
    </row>
    <row r="16" spans="1:25" ht="67.5" customHeight="1" thickBot="1" x14ac:dyDescent="0.3">
      <c r="A16" s="45"/>
      <c r="B16" s="110"/>
      <c r="C16" s="111"/>
      <c r="D16" s="112"/>
      <c r="E16" s="17" t="s">
        <v>19</v>
      </c>
      <c r="F16" s="18">
        <f>ACT!F16</f>
        <v>0</v>
      </c>
      <c r="G16" s="18">
        <f>FEBRERO!G16</f>
        <v>0</v>
      </c>
      <c r="H16" s="18">
        <f>MARZO!H16</f>
        <v>0</v>
      </c>
      <c r="I16" s="18">
        <f>ABRIL!I16</f>
        <v>0</v>
      </c>
      <c r="J16" s="30">
        <f>MAYO!J16</f>
        <v>0</v>
      </c>
      <c r="K16" s="25"/>
      <c r="L16" s="18"/>
      <c r="M16" s="18"/>
      <c r="N16" s="18"/>
      <c r="O16" s="18"/>
      <c r="P16" s="18"/>
      <c r="Q16" s="18"/>
      <c r="R16" s="115">
        <f t="shared" si="0"/>
        <v>0</v>
      </c>
      <c r="S16" s="116"/>
      <c r="T16" s="55"/>
      <c r="U16" s="55"/>
      <c r="V16" s="55"/>
      <c r="W16" s="39"/>
      <c r="X16" s="40"/>
      <c r="Y16" s="41"/>
    </row>
    <row r="17" spans="1:25" ht="65.25" customHeight="1" thickBot="1" x14ac:dyDescent="0.3">
      <c r="A17" s="44">
        <v>3</v>
      </c>
      <c r="B17" s="110" t="str">
        <f>ACT!B17</f>
        <v>Promover 4 instauraciones de albergues emergentes y darlos a conocer a través de medios informativos.</v>
      </c>
      <c r="C17" s="111"/>
      <c r="D17" s="112" t="str">
        <f>ACT!D17</f>
        <v>instauración</v>
      </c>
      <c r="E17" s="19" t="s">
        <v>18</v>
      </c>
      <c r="F17" s="10">
        <f>ACT!F17</f>
        <v>4</v>
      </c>
      <c r="G17" s="10">
        <f>ACT!G17</f>
        <v>4</v>
      </c>
      <c r="H17" s="28">
        <f>ACT!H17</f>
        <v>4</v>
      </c>
      <c r="I17" s="21">
        <f>ACT!I17</f>
        <v>4</v>
      </c>
      <c r="J17" s="28">
        <f>ACT!J17</f>
        <v>4</v>
      </c>
      <c r="K17" s="23">
        <f>ACT!K17</f>
        <v>4</v>
      </c>
      <c r="L17" s="10">
        <f>ACT!L17</f>
        <v>4</v>
      </c>
      <c r="M17" s="10">
        <f>ACT!M17</f>
        <v>4</v>
      </c>
      <c r="N17" s="10">
        <f>ACT!N17</f>
        <v>4</v>
      </c>
      <c r="O17" s="10">
        <f>ACT!O17</f>
        <v>4</v>
      </c>
      <c r="P17" s="10">
        <f>ACT!P17</f>
        <v>4</v>
      </c>
      <c r="Q17" s="10">
        <f>ACT!Q17</f>
        <v>4</v>
      </c>
      <c r="R17" s="113">
        <f t="shared" si="0"/>
        <v>48</v>
      </c>
      <c r="S17" s="114"/>
      <c r="T17" s="54"/>
      <c r="U17" s="54"/>
      <c r="V17" s="54"/>
      <c r="W17" s="36"/>
      <c r="X17" s="37"/>
      <c r="Y17" s="38"/>
    </row>
    <row r="18" spans="1:25" ht="67.5" customHeight="1" thickBot="1" x14ac:dyDescent="0.3">
      <c r="A18" s="102"/>
      <c r="B18" s="110"/>
      <c r="C18" s="111"/>
      <c r="D18" s="112"/>
      <c r="E18" s="15" t="s">
        <v>19</v>
      </c>
      <c r="F18" s="16">
        <f>ACT!F18</f>
        <v>0</v>
      </c>
      <c r="G18" s="16">
        <f>FEBRERO!G18</f>
        <v>0</v>
      </c>
      <c r="H18" s="16">
        <f>MARZO!G18</f>
        <v>0</v>
      </c>
      <c r="I18" s="16">
        <f>ABRIL!I18</f>
        <v>0</v>
      </c>
      <c r="J18" s="29">
        <f>MAYO!J18</f>
        <v>0</v>
      </c>
      <c r="K18" s="24"/>
      <c r="L18" s="16"/>
      <c r="M18" s="16"/>
      <c r="N18" s="16"/>
      <c r="O18" s="16"/>
      <c r="P18" s="16"/>
      <c r="Q18" s="16"/>
      <c r="R18" s="115">
        <f t="shared" si="0"/>
        <v>0</v>
      </c>
      <c r="S18" s="116"/>
      <c r="T18" s="55"/>
      <c r="U18" s="55"/>
      <c r="V18" s="55"/>
      <c r="W18" s="39"/>
      <c r="X18" s="40"/>
      <c r="Y18" s="41"/>
    </row>
    <row r="19" spans="1:25" ht="65.25" customHeight="1" thickBot="1" x14ac:dyDescent="0.3">
      <c r="A19" s="103">
        <v>4</v>
      </c>
      <c r="B19" s="110" t="str">
        <f>ACT!B19</f>
        <v>Dar una pronta y eficaz atención a 24 eventualidades emergentes y solicitudes de auxilio al ciudadano.</v>
      </c>
      <c r="C19" s="111"/>
      <c r="D19" s="112" t="str">
        <f>ACT!D19</f>
        <v>solicitud</v>
      </c>
      <c r="E19" s="20" t="s">
        <v>18</v>
      </c>
      <c r="F19" s="27">
        <f>ACT!F19</f>
        <v>24</v>
      </c>
      <c r="G19" s="21">
        <f>ACT!G19</f>
        <v>24</v>
      </c>
      <c r="H19" s="28">
        <f>ACT!H19</f>
        <v>24</v>
      </c>
      <c r="I19" s="27">
        <f>ACT!I19</f>
        <v>24</v>
      </c>
      <c r="J19" s="28">
        <f>ACT!J19</f>
        <v>24</v>
      </c>
      <c r="K19" s="23">
        <f>ACT!K19</f>
        <v>24</v>
      </c>
      <c r="L19" s="27">
        <f>ACT!L19</f>
        <v>24</v>
      </c>
      <c r="M19" s="21">
        <f>ACT!M19</f>
        <v>24</v>
      </c>
      <c r="N19" s="21">
        <f>ACT!N19</f>
        <v>24</v>
      </c>
      <c r="O19" s="27">
        <f>ACT!O19</f>
        <v>24</v>
      </c>
      <c r="P19" s="21">
        <f>ACT!P19</f>
        <v>24</v>
      </c>
      <c r="Q19" s="21">
        <f>ACT!Q19</f>
        <v>24</v>
      </c>
      <c r="R19" s="125">
        <f t="shared" si="0"/>
        <v>288</v>
      </c>
      <c r="S19" s="126"/>
      <c r="T19" s="54"/>
      <c r="U19" s="54"/>
      <c r="V19" s="54"/>
      <c r="W19" s="36"/>
      <c r="X19" s="37"/>
      <c r="Y19" s="38"/>
    </row>
    <row r="20" spans="1:25" ht="67.5" customHeight="1" thickBot="1" x14ac:dyDescent="0.3">
      <c r="A20" s="104"/>
      <c r="B20" s="110"/>
      <c r="C20" s="111"/>
      <c r="D20" s="112"/>
      <c r="E20" s="17" t="s">
        <v>19</v>
      </c>
      <c r="F20" s="18"/>
      <c r="G20" s="18">
        <f>FEBRERO!G20</f>
        <v>0</v>
      </c>
      <c r="H20" s="18">
        <f>MARZO!H20</f>
        <v>0</v>
      </c>
      <c r="I20" s="18"/>
      <c r="J20" s="30">
        <f>MAYO!J20</f>
        <v>0</v>
      </c>
      <c r="K20" s="25"/>
      <c r="L20" s="18"/>
      <c r="M20" s="18"/>
      <c r="N20" s="18"/>
      <c r="O20" s="18"/>
      <c r="P20" s="18"/>
      <c r="Q20" s="18"/>
      <c r="R20" s="117">
        <f t="shared" si="0"/>
        <v>0</v>
      </c>
      <c r="S20" s="118"/>
      <c r="T20" s="55"/>
      <c r="U20" s="55"/>
      <c r="V20" s="55"/>
      <c r="W20" s="39"/>
      <c r="X20" s="40"/>
      <c r="Y20" s="41"/>
    </row>
    <row r="21" spans="1:25" ht="65.25" customHeight="1" thickBot="1" x14ac:dyDescent="0.3">
      <c r="A21" s="44">
        <v>5</v>
      </c>
      <c r="B21" s="110" t="str">
        <f>ACT!B21</f>
        <v>Realizar 60  monitoreos permanentes del estado climatológico con la finalidad de estar debidamente preparados en caso de contingencias.</v>
      </c>
      <c r="C21" s="111"/>
      <c r="D21" s="112" t="str">
        <f>ACT!D21</f>
        <v xml:space="preserve">monitoreo </v>
      </c>
      <c r="E21" s="19" t="s">
        <v>18</v>
      </c>
      <c r="F21" s="26">
        <f>ACT!F21</f>
        <v>5</v>
      </c>
      <c r="G21" s="10">
        <f>ACT!G21</f>
        <v>5</v>
      </c>
      <c r="H21" s="28">
        <f>ACT!H21</f>
        <v>5</v>
      </c>
      <c r="I21" s="21">
        <f>ACT!I21</f>
        <v>5</v>
      </c>
      <c r="J21" s="28">
        <f>ACT!J21</f>
        <v>5</v>
      </c>
      <c r="K21" s="23">
        <f>ACT!K21</f>
        <v>5</v>
      </c>
      <c r="L21" s="26">
        <f>ACT!L21</f>
        <v>5</v>
      </c>
      <c r="M21" s="10">
        <f>ACT!M21</f>
        <v>5</v>
      </c>
      <c r="N21" s="10">
        <f>ACT!N21</f>
        <v>5</v>
      </c>
      <c r="O21" s="26">
        <f>ACT!O21</f>
        <v>5</v>
      </c>
      <c r="P21" s="10">
        <f>ACT!P21</f>
        <v>5</v>
      </c>
      <c r="Q21" s="10">
        <f>ACT!Q21</f>
        <v>5</v>
      </c>
      <c r="R21" s="123">
        <f t="shared" si="0"/>
        <v>60</v>
      </c>
      <c r="S21" s="124"/>
      <c r="T21" s="54"/>
      <c r="U21" s="54"/>
      <c r="V21" s="54"/>
      <c r="W21" s="36"/>
      <c r="X21" s="37"/>
      <c r="Y21" s="38"/>
    </row>
    <row r="22" spans="1:25" ht="67.5" customHeight="1" thickBot="1" x14ac:dyDescent="0.3">
      <c r="A22" s="45"/>
      <c r="B22" s="110"/>
      <c r="C22" s="111"/>
      <c r="D22" s="112"/>
      <c r="E22" s="17" t="s">
        <v>19</v>
      </c>
      <c r="F22" s="18">
        <f>ACT!F22</f>
        <v>0</v>
      </c>
      <c r="G22" s="18">
        <f>FEBRERO!G22</f>
        <v>0</v>
      </c>
      <c r="H22" s="18">
        <f>MARZO!H22</f>
        <v>0</v>
      </c>
      <c r="I22" s="18">
        <f>ABRIL!I22</f>
        <v>0</v>
      </c>
      <c r="J22" s="30">
        <f>MAYO!J22</f>
        <v>0</v>
      </c>
      <c r="K22" s="25"/>
      <c r="L22" s="18"/>
      <c r="M22" s="18"/>
      <c r="N22" s="18"/>
      <c r="O22" s="18"/>
      <c r="P22" s="18"/>
      <c r="Q22" s="18"/>
      <c r="R22" s="117">
        <f t="shared" si="0"/>
        <v>0</v>
      </c>
      <c r="S22" s="118"/>
      <c r="T22" s="55"/>
      <c r="U22" s="55"/>
      <c r="V22" s="55"/>
      <c r="W22" s="39"/>
      <c r="X22" s="40"/>
      <c r="Y22" s="41"/>
    </row>
    <row r="23" spans="1:25" ht="30" customHeight="1" x14ac:dyDescent="0.25"/>
    <row r="27" spans="1:25" ht="129.75" customHeight="1" x14ac:dyDescent="0.25"/>
    <row r="29" spans="1:25" ht="15" customHeight="1" x14ac:dyDescent="0.25">
      <c r="I29" s="119" t="str">
        <f>G6</f>
        <v xml:space="preserve">C. </v>
      </c>
      <c r="J29" s="119"/>
      <c r="K29" s="119"/>
      <c r="L29" s="119"/>
      <c r="M29" s="119"/>
      <c r="N29" s="119"/>
      <c r="O29" s="119"/>
      <c r="P29" s="119"/>
    </row>
    <row r="30" spans="1:25" ht="15" customHeight="1" x14ac:dyDescent="0.25">
      <c r="I30" s="120"/>
      <c r="J30" s="120"/>
      <c r="K30" s="120"/>
      <c r="L30" s="120"/>
      <c r="M30" s="120"/>
      <c r="N30" s="120"/>
      <c r="O30" s="120"/>
      <c r="P30" s="120"/>
    </row>
    <row r="31" spans="1:25" ht="15" customHeight="1" x14ac:dyDescent="0.25">
      <c r="I31" s="121">
        <f>ACT!I31</f>
        <v>3</v>
      </c>
      <c r="J31" s="121"/>
      <c r="K31" s="121"/>
      <c r="L31" s="121"/>
      <c r="M31" s="121"/>
      <c r="N31" s="121"/>
      <c r="O31" s="121"/>
      <c r="P31" s="121"/>
    </row>
    <row r="32" spans="1:25" ht="37.5" customHeight="1" x14ac:dyDescent="0.25">
      <c r="I32" s="121"/>
      <c r="J32" s="121"/>
      <c r="K32" s="121"/>
      <c r="L32" s="121"/>
      <c r="M32" s="121"/>
      <c r="N32" s="121"/>
      <c r="O32" s="121"/>
      <c r="P32" s="121"/>
    </row>
    <row r="33" spans="9:16" ht="15" customHeight="1" x14ac:dyDescent="0.25">
      <c r="I33" s="122" t="s">
        <v>14</v>
      </c>
      <c r="J33" s="122"/>
      <c r="K33" s="122"/>
      <c r="L33" s="122"/>
      <c r="M33" s="122"/>
      <c r="N33" s="122"/>
      <c r="O33" s="122"/>
      <c r="P33" s="122"/>
    </row>
    <row r="34" spans="9:16" ht="15" customHeight="1" x14ac:dyDescent="0.25">
      <c r="I34" s="122"/>
      <c r="J34" s="122"/>
      <c r="K34" s="122"/>
      <c r="L34" s="122"/>
      <c r="M34" s="122"/>
      <c r="N34" s="122"/>
      <c r="O34" s="122"/>
      <c r="P34" s="122"/>
    </row>
  </sheetData>
  <sheetProtection algorithmName="SHA-512" hashValue="0XzgbjQ2/T1F+vRulq1/ErFH8xadZQqbK0EVXdI13Ya8DVfWbwZt9ETu7Hi+ceVJZjK7agUELMXiC/K8VvtRtg==" saltValue="5h3wgr3A82iAFexMC9e0GQ==" spinCount="100000" sheet="1" objects="1" scenarios="1"/>
  <mergeCells count="78">
    <mergeCell ref="I29:P30"/>
    <mergeCell ref="I31:P32"/>
    <mergeCell ref="I33:P34"/>
    <mergeCell ref="A11:A12"/>
    <mergeCell ref="A13:A14"/>
    <mergeCell ref="A15:A16"/>
    <mergeCell ref="A17:A18"/>
    <mergeCell ref="A19:A20"/>
    <mergeCell ref="A21:A22"/>
    <mergeCell ref="W19:Y20"/>
    <mergeCell ref="R20:S20"/>
    <mergeCell ref="B21:C22"/>
    <mergeCell ref="D21:D22"/>
    <mergeCell ref="R21:S21"/>
    <mergeCell ref="T21:T22"/>
    <mergeCell ref="U21:U22"/>
    <mergeCell ref="V21:V22"/>
    <mergeCell ref="W21:Y22"/>
    <mergeCell ref="R22:S22"/>
    <mergeCell ref="B19:C20"/>
    <mergeCell ref="D19:D20"/>
    <mergeCell ref="R19:S19"/>
    <mergeCell ref="T19:T20"/>
    <mergeCell ref="U19:U20"/>
    <mergeCell ref="V19:V20"/>
    <mergeCell ref="W15:Y16"/>
    <mergeCell ref="R16:S16"/>
    <mergeCell ref="B17:C18"/>
    <mergeCell ref="D17:D18"/>
    <mergeCell ref="R17:S17"/>
    <mergeCell ref="T17:T18"/>
    <mergeCell ref="U17:U18"/>
    <mergeCell ref="V17:V18"/>
    <mergeCell ref="W17:Y18"/>
    <mergeCell ref="R18:S18"/>
    <mergeCell ref="B15:C16"/>
    <mergeCell ref="D15:D16"/>
    <mergeCell ref="R15:S15"/>
    <mergeCell ref="T15:T16"/>
    <mergeCell ref="U15:U16"/>
    <mergeCell ref="V15:V16"/>
    <mergeCell ref="C10:V10"/>
    <mergeCell ref="T11:V11"/>
    <mergeCell ref="W11:Y12"/>
    <mergeCell ref="B13:C14"/>
    <mergeCell ref="D13:D14"/>
    <mergeCell ref="R13:S13"/>
    <mergeCell ref="T13:T14"/>
    <mergeCell ref="U13:U14"/>
    <mergeCell ref="V13:V14"/>
    <mergeCell ref="W13:Y14"/>
    <mergeCell ref="R14:S14"/>
    <mergeCell ref="B11:C12"/>
    <mergeCell ref="D11:D12"/>
    <mergeCell ref="E11:E12"/>
    <mergeCell ref="F11:Q11"/>
    <mergeCell ref="R11:S12"/>
    <mergeCell ref="G6:R6"/>
    <mergeCell ref="C8:F8"/>
    <mergeCell ref="G8:R8"/>
    <mergeCell ref="C9:F9"/>
    <mergeCell ref="G9:R9"/>
    <mergeCell ref="T6:U6"/>
    <mergeCell ref="C7:F7"/>
    <mergeCell ref="G7:R7"/>
    <mergeCell ref="T7:U7"/>
    <mergeCell ref="C2:E5"/>
    <mergeCell ref="F2:P2"/>
    <mergeCell ref="Q2:U2"/>
    <mergeCell ref="F3:P3"/>
    <mergeCell ref="Q3:R3"/>
    <mergeCell ref="S3:V3"/>
    <mergeCell ref="F4:P4"/>
    <mergeCell ref="Q4:R4"/>
    <mergeCell ref="S4:V4"/>
    <mergeCell ref="F5:P5"/>
    <mergeCell ref="Q5:R5"/>
    <mergeCell ref="C6:F6"/>
  </mergeCells>
  <pageMargins left="0.25" right="0.25" top="0.75" bottom="0.75" header="0.3" footer="0.3"/>
  <pageSetup scale="35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showGridLines="0" zoomScale="40" zoomScaleNormal="40" zoomScaleSheetLayoutView="50" workbookViewId="0">
      <selection activeCell="AT30" sqref="AT30"/>
    </sheetView>
  </sheetViews>
  <sheetFormatPr baseColWidth="10" defaultRowHeight="15" x14ac:dyDescent="0.25"/>
  <cols>
    <col min="1" max="1" width="7.7109375" style="1" customWidth="1"/>
    <col min="2" max="2" width="7.85546875" style="1" customWidth="1"/>
    <col min="3" max="3" width="35.42578125" style="1" customWidth="1"/>
    <col min="4" max="4" width="22.140625" style="1" customWidth="1"/>
    <col min="5" max="5" width="25.5703125" style="1" customWidth="1"/>
    <col min="6" max="6" width="11.85546875" style="1" customWidth="1"/>
    <col min="7" max="17" width="11.42578125" style="1"/>
    <col min="18" max="18" width="14.28515625" style="1" customWidth="1"/>
    <col min="19" max="19" width="9" style="1" customWidth="1"/>
    <col min="20" max="20" width="19.140625" style="1" customWidth="1"/>
    <col min="21" max="21" width="14.42578125" style="1" customWidth="1"/>
    <col min="22" max="22" width="14.85546875" style="1" customWidth="1"/>
    <col min="23" max="23" width="17" style="1" customWidth="1"/>
    <col min="24" max="24" width="28.7109375" style="1" customWidth="1"/>
    <col min="25" max="25" width="23.5703125" style="1" customWidth="1"/>
    <col min="26" max="16384" width="11.42578125" style="1"/>
  </cols>
  <sheetData>
    <row r="1" spans="1:25" ht="27" customHeight="1" x14ac:dyDescent="0.25"/>
    <row r="2" spans="1:25" ht="34.5" customHeight="1" x14ac:dyDescent="0.25">
      <c r="C2" s="75"/>
      <c r="D2" s="75"/>
      <c r="E2" s="75"/>
      <c r="F2" s="57" t="s">
        <v>13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62">
        <f>ACT!Q2</f>
        <v>0</v>
      </c>
      <c r="R2" s="62"/>
      <c r="S2" s="62"/>
      <c r="T2" s="62"/>
      <c r="U2" s="62"/>
    </row>
    <row r="3" spans="1:25" ht="38.25" customHeight="1" x14ac:dyDescent="0.25">
      <c r="C3" s="75"/>
      <c r="D3" s="75"/>
      <c r="E3" s="75"/>
      <c r="F3" s="57" t="s">
        <v>32</v>
      </c>
      <c r="G3" s="57"/>
      <c r="H3" s="57"/>
      <c r="I3" s="57"/>
      <c r="J3" s="57"/>
      <c r="K3" s="57"/>
      <c r="L3" s="57"/>
      <c r="M3" s="57"/>
      <c r="N3" s="57"/>
      <c r="O3" s="57"/>
      <c r="P3" s="58"/>
      <c r="Q3" s="88" t="s">
        <v>15</v>
      </c>
      <c r="R3" s="88"/>
      <c r="S3" s="90">
        <f ca="1">TODAY()</f>
        <v>46011</v>
      </c>
      <c r="T3" s="91"/>
      <c r="U3" s="91"/>
      <c r="V3" s="92"/>
      <c r="W3" s="5"/>
      <c r="X3" s="5"/>
    </row>
    <row r="4" spans="1:25" ht="39.75" customHeight="1" x14ac:dyDescent="0.25">
      <c r="C4" s="75"/>
      <c r="D4" s="75"/>
      <c r="E4" s="75"/>
      <c r="F4" s="57" t="s">
        <v>14</v>
      </c>
      <c r="G4" s="57"/>
      <c r="H4" s="57"/>
      <c r="I4" s="57"/>
      <c r="J4" s="57"/>
      <c r="K4" s="57"/>
      <c r="L4" s="57"/>
      <c r="M4" s="57"/>
      <c r="N4" s="57"/>
      <c r="O4" s="57"/>
      <c r="P4" s="58"/>
      <c r="Q4" s="89" t="s">
        <v>36</v>
      </c>
      <c r="R4" s="89"/>
      <c r="S4" s="93"/>
      <c r="T4" s="93"/>
      <c r="U4" s="93"/>
      <c r="V4" s="93"/>
    </row>
    <row r="5" spans="1:25" ht="45.75" customHeight="1" x14ac:dyDescent="0.25">
      <c r="C5" s="77"/>
      <c r="D5" s="77"/>
      <c r="E5" s="77"/>
      <c r="F5" s="63" t="s">
        <v>33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88" t="s">
        <v>16</v>
      </c>
      <c r="R5" s="88"/>
      <c r="S5" s="8">
        <v>1</v>
      </c>
      <c r="T5" s="8" t="s">
        <v>25</v>
      </c>
      <c r="U5" s="8">
        <v>1</v>
      </c>
    </row>
    <row r="6" spans="1:25" s="2" customFormat="1" ht="54.75" customHeight="1" x14ac:dyDescent="0.25">
      <c r="C6" s="83" t="s">
        <v>21</v>
      </c>
      <c r="D6" s="84"/>
      <c r="E6" s="84"/>
      <c r="F6" s="84"/>
      <c r="G6" s="59" t="s">
        <v>38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T6" s="66" t="s">
        <v>28</v>
      </c>
      <c r="U6" s="66"/>
      <c r="V6" s="9" t="s">
        <v>29</v>
      </c>
      <c r="W6" s="9" t="s">
        <v>30</v>
      </c>
      <c r="X6" s="6"/>
    </row>
    <row r="7" spans="1:25" s="2" customFormat="1" ht="51.75" customHeight="1" x14ac:dyDescent="0.25">
      <c r="C7" s="83" t="s">
        <v>22</v>
      </c>
      <c r="D7" s="84"/>
      <c r="E7" s="84"/>
      <c r="F7" s="84"/>
      <c r="G7" s="60" t="str">
        <f>ACT!G7</f>
        <v xml:space="preserve">PROTECCION CIVIL Y URGENCIAS MEDICAS 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T7" s="67">
        <f>SUM(T13:T22)</f>
        <v>0</v>
      </c>
      <c r="U7" s="67"/>
      <c r="V7" s="10">
        <f>SUM(U13:U22)</f>
        <v>0</v>
      </c>
      <c r="W7" s="10">
        <f>SUM(V13:V22)</f>
        <v>0</v>
      </c>
      <c r="X7" s="7"/>
    </row>
    <row r="8" spans="1:25" s="2" customFormat="1" ht="47.25" customHeight="1" x14ac:dyDescent="0.25">
      <c r="C8" s="83" t="s">
        <v>23</v>
      </c>
      <c r="D8" s="84"/>
      <c r="E8" s="84"/>
      <c r="F8" s="84"/>
      <c r="G8" s="60" t="str">
        <f>ACT!G8</f>
        <v>PLAN ANUAL DE TRABAJO  2026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3"/>
      <c r="T8" s="3"/>
      <c r="U8" s="3"/>
    </row>
    <row r="9" spans="1:25" s="2" customFormat="1" ht="48" customHeight="1" x14ac:dyDescent="0.25">
      <c r="C9" s="83" t="s">
        <v>24</v>
      </c>
      <c r="D9" s="84"/>
      <c r="E9" s="84"/>
      <c r="F9" s="84"/>
      <c r="G9" s="60" t="str">
        <f>ACT!G9</f>
        <v xml:space="preserve">BUSCAR MEJORES OPORTUNIDADES DE SERVICIO AL CIUDADANO PARA SUS VIENES Y SUS PERSONAS ASI COMO EN SU DALUD 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3"/>
      <c r="T9" s="3"/>
      <c r="U9" s="3"/>
    </row>
    <row r="10" spans="1:25" ht="15.75" customHeight="1" x14ac:dyDescent="0.25"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spans="1:25" ht="50.25" customHeight="1" x14ac:dyDescent="0.25">
      <c r="A11" s="65" t="s">
        <v>37</v>
      </c>
      <c r="B11" s="65" t="s">
        <v>17</v>
      </c>
      <c r="C11" s="65"/>
      <c r="D11" s="65" t="s">
        <v>0</v>
      </c>
      <c r="E11" s="65" t="s">
        <v>20</v>
      </c>
      <c r="F11" s="65">
        <v>2020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79" t="s">
        <v>27</v>
      </c>
      <c r="S11" s="80"/>
      <c r="T11" s="96" t="s">
        <v>31</v>
      </c>
      <c r="U11" s="97"/>
      <c r="V11" s="98"/>
      <c r="W11" s="79" t="s">
        <v>26</v>
      </c>
      <c r="X11" s="94"/>
      <c r="Y11" s="80"/>
    </row>
    <row r="12" spans="1:25" s="4" customFormat="1" ht="41.25" customHeight="1" thickBot="1" x14ac:dyDescent="0.3">
      <c r="A12" s="65"/>
      <c r="B12" s="65"/>
      <c r="C12" s="65"/>
      <c r="D12" s="65"/>
      <c r="E12" s="65"/>
      <c r="F12" s="11" t="s">
        <v>1</v>
      </c>
      <c r="G12" s="11" t="s">
        <v>2</v>
      </c>
      <c r="H12" s="11" t="s">
        <v>3</v>
      </c>
      <c r="I12" s="11" t="s">
        <v>4</v>
      </c>
      <c r="J12" s="11" t="s">
        <v>5</v>
      </c>
      <c r="K12" s="11" t="s">
        <v>6</v>
      </c>
      <c r="L12" s="11" t="s">
        <v>7</v>
      </c>
      <c r="M12" s="11" t="s">
        <v>8</v>
      </c>
      <c r="N12" s="11" t="s">
        <v>9</v>
      </c>
      <c r="O12" s="11" t="s">
        <v>10</v>
      </c>
      <c r="P12" s="11" t="s">
        <v>11</v>
      </c>
      <c r="Q12" s="11" t="s">
        <v>12</v>
      </c>
      <c r="R12" s="81"/>
      <c r="S12" s="82"/>
      <c r="T12" s="12" t="s">
        <v>35</v>
      </c>
      <c r="U12" s="12" t="s">
        <v>29</v>
      </c>
      <c r="V12" s="12" t="s">
        <v>30</v>
      </c>
      <c r="W12" s="81"/>
      <c r="X12" s="95"/>
      <c r="Y12" s="82"/>
    </row>
    <row r="13" spans="1:25" ht="65.25" customHeight="1" thickBot="1" x14ac:dyDescent="0.3">
      <c r="A13" s="99">
        <v>1</v>
      </c>
      <c r="B13" s="108" t="str">
        <f>ACT!B13</f>
        <v>Realizar 60 capacitaciones continuas</v>
      </c>
      <c r="C13" s="109"/>
      <c r="D13" s="51" t="str">
        <f>ACT!D13</f>
        <v xml:space="preserve">Capacitación </v>
      </c>
      <c r="E13" s="14" t="s">
        <v>18</v>
      </c>
      <c r="F13" s="10">
        <f>ACT!F13</f>
        <v>5</v>
      </c>
      <c r="G13" s="10">
        <f>ACT!G13</f>
        <v>5</v>
      </c>
      <c r="H13" s="28">
        <f>ACT!H13</f>
        <v>5</v>
      </c>
      <c r="I13" s="21">
        <f>ACT!I13</f>
        <v>5</v>
      </c>
      <c r="J13" s="28">
        <f>ACT!J13</f>
        <v>5</v>
      </c>
      <c r="K13" s="28">
        <f>ACT!K13</f>
        <v>5</v>
      </c>
      <c r="L13" s="23">
        <f>ACT!L13</f>
        <v>5</v>
      </c>
      <c r="M13" s="10">
        <f>ACT!M13</f>
        <v>5</v>
      </c>
      <c r="N13" s="10">
        <f>ACT!N13</f>
        <v>5</v>
      </c>
      <c r="O13" s="10">
        <f>ACT!O13</f>
        <v>5</v>
      </c>
      <c r="P13" s="10">
        <f>ACT!P13</f>
        <v>5</v>
      </c>
      <c r="Q13" s="10">
        <f>ACT!Q13</f>
        <v>5</v>
      </c>
      <c r="R13" s="113">
        <f t="shared" ref="R13:R22" si="0">SUM(F13:Q13)</f>
        <v>60</v>
      </c>
      <c r="S13" s="114"/>
      <c r="T13" s="54"/>
      <c r="U13" s="54"/>
      <c r="V13" s="54"/>
      <c r="W13" s="36"/>
      <c r="X13" s="37"/>
      <c r="Y13" s="38"/>
    </row>
    <row r="14" spans="1:25" ht="67.5" customHeight="1" thickBot="1" x14ac:dyDescent="0.3">
      <c r="A14" s="100"/>
      <c r="B14" s="110"/>
      <c r="C14" s="111"/>
      <c r="D14" s="112"/>
      <c r="E14" s="15" t="s">
        <v>19</v>
      </c>
      <c r="F14" s="16">
        <f>ACT!F14</f>
        <v>0</v>
      </c>
      <c r="G14" s="16">
        <f>FEBRERO!G14</f>
        <v>0</v>
      </c>
      <c r="H14" s="16">
        <f>MARZO!H14</f>
        <v>0</v>
      </c>
      <c r="I14" s="16">
        <f>ABRIL!I14</f>
        <v>0</v>
      </c>
      <c r="J14" s="16">
        <f>MAYO!J14</f>
        <v>0</v>
      </c>
      <c r="K14" s="29">
        <f>JUNIO!K14</f>
        <v>0</v>
      </c>
      <c r="L14" s="24"/>
      <c r="M14" s="16"/>
      <c r="N14" s="16"/>
      <c r="O14" s="16"/>
      <c r="P14" s="16"/>
      <c r="Q14" s="16"/>
      <c r="R14" s="115">
        <f t="shared" si="0"/>
        <v>0</v>
      </c>
      <c r="S14" s="116"/>
      <c r="T14" s="55"/>
      <c r="U14" s="55"/>
      <c r="V14" s="55"/>
      <c r="W14" s="39"/>
      <c r="X14" s="40"/>
      <c r="Y14" s="41"/>
    </row>
    <row r="15" spans="1:25" ht="65.25" customHeight="1" thickBot="1" x14ac:dyDescent="0.3">
      <c r="A15" s="101">
        <v>2</v>
      </c>
      <c r="B15" s="110" t="str">
        <f>ACT!B15</f>
        <v>Realizar 120 Asistencias y Promociones Sociales</v>
      </c>
      <c r="C15" s="111"/>
      <c r="D15" s="112" t="str">
        <f>ACT!D15</f>
        <v>Asistencia/Promoción</v>
      </c>
      <c r="E15" s="20" t="s">
        <v>18</v>
      </c>
      <c r="F15" s="21">
        <f>ACT!F15</f>
        <v>10</v>
      </c>
      <c r="G15" s="21">
        <f>ACT!G15</f>
        <v>10</v>
      </c>
      <c r="H15" s="28">
        <f>ACT!H15</f>
        <v>10</v>
      </c>
      <c r="I15" s="21">
        <f>ACT!I15</f>
        <v>10</v>
      </c>
      <c r="J15" s="28">
        <f>ACT!J15</f>
        <v>10</v>
      </c>
      <c r="K15" s="28">
        <f>ACT!K15</f>
        <v>10</v>
      </c>
      <c r="L15" s="23">
        <f>ACT!L15</f>
        <v>10</v>
      </c>
      <c r="M15" s="21">
        <f>ACT!M15</f>
        <v>10</v>
      </c>
      <c r="N15" s="21">
        <f>ACT!N15</f>
        <v>10</v>
      </c>
      <c r="O15" s="21">
        <f>ACT!O15</f>
        <v>10</v>
      </c>
      <c r="P15" s="21">
        <f>ACT!P15</f>
        <v>10</v>
      </c>
      <c r="Q15" s="21">
        <f>ACT!Q15</f>
        <v>10</v>
      </c>
      <c r="R15" s="113">
        <f t="shared" si="0"/>
        <v>120</v>
      </c>
      <c r="S15" s="114"/>
      <c r="T15" s="54"/>
      <c r="U15" s="54"/>
      <c r="V15" s="54"/>
      <c r="W15" s="36"/>
      <c r="X15" s="37"/>
      <c r="Y15" s="38"/>
    </row>
    <row r="16" spans="1:25" ht="67.5" customHeight="1" thickBot="1" x14ac:dyDescent="0.3">
      <c r="A16" s="45"/>
      <c r="B16" s="110"/>
      <c r="C16" s="111"/>
      <c r="D16" s="112"/>
      <c r="E16" s="17" t="s">
        <v>19</v>
      </c>
      <c r="F16" s="18">
        <f>ACT!F16</f>
        <v>0</v>
      </c>
      <c r="G16" s="18">
        <f>FEBRERO!G16</f>
        <v>0</v>
      </c>
      <c r="H16" s="18">
        <f>MARZO!H16</f>
        <v>0</v>
      </c>
      <c r="I16" s="18">
        <f>ABRIL!I16</f>
        <v>0</v>
      </c>
      <c r="J16" s="18">
        <f>MAYO!J16</f>
        <v>0</v>
      </c>
      <c r="K16" s="30">
        <f>JUNIO!K16</f>
        <v>0</v>
      </c>
      <c r="L16" s="25"/>
      <c r="M16" s="18"/>
      <c r="N16" s="18"/>
      <c r="O16" s="18"/>
      <c r="P16" s="18"/>
      <c r="Q16" s="18"/>
      <c r="R16" s="115">
        <f t="shared" si="0"/>
        <v>0</v>
      </c>
      <c r="S16" s="116"/>
      <c r="T16" s="55"/>
      <c r="U16" s="55"/>
      <c r="V16" s="55"/>
      <c r="W16" s="39"/>
      <c r="X16" s="40"/>
      <c r="Y16" s="41"/>
    </row>
    <row r="17" spans="1:25" ht="65.25" customHeight="1" thickBot="1" x14ac:dyDescent="0.3">
      <c r="A17" s="44">
        <v>3</v>
      </c>
      <c r="B17" s="110" t="str">
        <f>ACT!B17</f>
        <v>Promover 4 instauraciones de albergues emergentes y darlos a conocer a través de medios informativos.</v>
      </c>
      <c r="C17" s="111"/>
      <c r="D17" s="112" t="str">
        <f>ACT!D17</f>
        <v>instauración</v>
      </c>
      <c r="E17" s="19" t="s">
        <v>18</v>
      </c>
      <c r="F17" s="10">
        <f>ACT!F17</f>
        <v>4</v>
      </c>
      <c r="G17" s="10">
        <f>ACT!G17</f>
        <v>4</v>
      </c>
      <c r="H17" s="28">
        <f>ACT!H17</f>
        <v>4</v>
      </c>
      <c r="I17" s="21">
        <f>ACT!I17</f>
        <v>4</v>
      </c>
      <c r="J17" s="28">
        <f>ACT!J17</f>
        <v>4</v>
      </c>
      <c r="K17" s="28">
        <f>ACT!K17</f>
        <v>4</v>
      </c>
      <c r="L17" s="23">
        <f>ACT!L17</f>
        <v>4</v>
      </c>
      <c r="M17" s="10">
        <f>ACT!M17</f>
        <v>4</v>
      </c>
      <c r="N17" s="10">
        <f>ACT!N17</f>
        <v>4</v>
      </c>
      <c r="O17" s="10">
        <f>ACT!O17</f>
        <v>4</v>
      </c>
      <c r="P17" s="10">
        <f>ACT!P17</f>
        <v>4</v>
      </c>
      <c r="Q17" s="10">
        <f>ACT!Q17</f>
        <v>4</v>
      </c>
      <c r="R17" s="113">
        <f t="shared" si="0"/>
        <v>48</v>
      </c>
      <c r="S17" s="114"/>
      <c r="T17" s="54"/>
      <c r="U17" s="54"/>
      <c r="V17" s="54"/>
      <c r="W17" s="36"/>
      <c r="X17" s="37"/>
      <c r="Y17" s="38"/>
    </row>
    <row r="18" spans="1:25" ht="67.5" customHeight="1" thickBot="1" x14ac:dyDescent="0.3">
      <c r="A18" s="102"/>
      <c r="B18" s="110"/>
      <c r="C18" s="111"/>
      <c r="D18" s="112"/>
      <c r="E18" s="15" t="s">
        <v>19</v>
      </c>
      <c r="F18" s="16">
        <f>ACT!F18</f>
        <v>0</v>
      </c>
      <c r="G18" s="16">
        <f>FEBRERO!G18</f>
        <v>0</v>
      </c>
      <c r="H18" s="16">
        <f>MARZO!G18</f>
        <v>0</v>
      </c>
      <c r="I18" s="16">
        <f>ABRIL!I18</f>
        <v>0</v>
      </c>
      <c r="J18" s="16">
        <f>MAYO!J18</f>
        <v>0</v>
      </c>
      <c r="K18" s="29">
        <f>JUNIO!K18</f>
        <v>0</v>
      </c>
      <c r="L18" s="24"/>
      <c r="M18" s="16"/>
      <c r="N18" s="16"/>
      <c r="O18" s="16"/>
      <c r="P18" s="16"/>
      <c r="Q18" s="16"/>
      <c r="R18" s="115">
        <f t="shared" si="0"/>
        <v>0</v>
      </c>
      <c r="S18" s="116"/>
      <c r="T18" s="55"/>
      <c r="U18" s="55"/>
      <c r="V18" s="55"/>
      <c r="W18" s="39"/>
      <c r="X18" s="40"/>
      <c r="Y18" s="41"/>
    </row>
    <row r="19" spans="1:25" ht="65.25" customHeight="1" thickBot="1" x14ac:dyDescent="0.3">
      <c r="A19" s="103">
        <v>4</v>
      </c>
      <c r="B19" s="110" t="str">
        <f>ACT!B19</f>
        <v>Dar una pronta y eficaz atención a 24 eventualidades emergentes y solicitudes de auxilio al ciudadano.</v>
      </c>
      <c r="C19" s="111"/>
      <c r="D19" s="112" t="str">
        <f>ACT!D19</f>
        <v>solicitud</v>
      </c>
      <c r="E19" s="20" t="s">
        <v>18</v>
      </c>
      <c r="F19" s="27">
        <f>ACT!F19</f>
        <v>24</v>
      </c>
      <c r="G19" s="21">
        <f>ACT!G19</f>
        <v>24</v>
      </c>
      <c r="H19" s="28">
        <f>ACT!H19</f>
        <v>24</v>
      </c>
      <c r="I19" s="27">
        <f>ACT!I19</f>
        <v>24</v>
      </c>
      <c r="J19" s="28">
        <f>ACT!J19</f>
        <v>24</v>
      </c>
      <c r="K19" s="28">
        <f>ACT!K19</f>
        <v>24</v>
      </c>
      <c r="L19" s="31">
        <f>ACT!L19</f>
        <v>24</v>
      </c>
      <c r="M19" s="21">
        <f>ACT!M19</f>
        <v>24</v>
      </c>
      <c r="N19" s="21">
        <f>ACT!N19</f>
        <v>24</v>
      </c>
      <c r="O19" s="27">
        <f>ACT!O19</f>
        <v>24</v>
      </c>
      <c r="P19" s="21">
        <f>ACT!P19</f>
        <v>24</v>
      </c>
      <c r="Q19" s="21">
        <f>ACT!Q19</f>
        <v>24</v>
      </c>
      <c r="R19" s="125">
        <f t="shared" si="0"/>
        <v>288</v>
      </c>
      <c r="S19" s="126"/>
      <c r="T19" s="54"/>
      <c r="U19" s="54"/>
      <c r="V19" s="54"/>
      <c r="W19" s="36"/>
      <c r="X19" s="37"/>
      <c r="Y19" s="38"/>
    </row>
    <row r="20" spans="1:25" ht="67.5" customHeight="1" thickBot="1" x14ac:dyDescent="0.3">
      <c r="A20" s="104"/>
      <c r="B20" s="110"/>
      <c r="C20" s="111"/>
      <c r="D20" s="112"/>
      <c r="E20" s="17" t="s">
        <v>19</v>
      </c>
      <c r="F20" s="18"/>
      <c r="G20" s="18">
        <f>FEBRERO!G20</f>
        <v>0</v>
      </c>
      <c r="H20" s="18">
        <f>MARZO!H20</f>
        <v>0</v>
      </c>
      <c r="I20" s="18"/>
      <c r="J20" s="18">
        <f>MAYO!J20</f>
        <v>0</v>
      </c>
      <c r="K20" s="30">
        <f>JUNIO!K20</f>
        <v>0</v>
      </c>
      <c r="L20" s="25"/>
      <c r="M20" s="18"/>
      <c r="N20" s="18"/>
      <c r="O20" s="18"/>
      <c r="P20" s="18"/>
      <c r="Q20" s="18"/>
      <c r="R20" s="117">
        <f t="shared" si="0"/>
        <v>0</v>
      </c>
      <c r="S20" s="118"/>
      <c r="T20" s="55"/>
      <c r="U20" s="55"/>
      <c r="V20" s="55"/>
      <c r="W20" s="39"/>
      <c r="X20" s="40"/>
      <c r="Y20" s="41"/>
    </row>
    <row r="21" spans="1:25" ht="65.25" customHeight="1" thickBot="1" x14ac:dyDescent="0.3">
      <c r="A21" s="44">
        <v>5</v>
      </c>
      <c r="B21" s="110" t="str">
        <f>ACT!B21</f>
        <v>Realizar 60  monitoreos permanentes del estado climatológico con la finalidad de estar debidamente preparados en caso de contingencias.</v>
      </c>
      <c r="C21" s="111"/>
      <c r="D21" s="112" t="str">
        <f>ACT!D21</f>
        <v xml:space="preserve">monitoreo </v>
      </c>
      <c r="E21" s="19" t="s">
        <v>18</v>
      </c>
      <c r="F21" s="26">
        <f>ACT!F21</f>
        <v>5</v>
      </c>
      <c r="G21" s="10">
        <f>ACT!G21</f>
        <v>5</v>
      </c>
      <c r="H21" s="28">
        <f>ACT!H21</f>
        <v>5</v>
      </c>
      <c r="I21" s="21">
        <f>ACT!I21</f>
        <v>5</v>
      </c>
      <c r="J21" s="28">
        <f>ACT!J21</f>
        <v>5</v>
      </c>
      <c r="K21" s="28">
        <f>ACT!K21</f>
        <v>5</v>
      </c>
      <c r="L21" s="23">
        <f>ACT!L21</f>
        <v>5</v>
      </c>
      <c r="M21" s="10">
        <f>ACT!M21</f>
        <v>5</v>
      </c>
      <c r="N21" s="10">
        <f>ACT!N21</f>
        <v>5</v>
      </c>
      <c r="O21" s="26">
        <f>ACT!O21</f>
        <v>5</v>
      </c>
      <c r="P21" s="10">
        <f>ACT!P21</f>
        <v>5</v>
      </c>
      <c r="Q21" s="10">
        <f>ACT!Q21</f>
        <v>5</v>
      </c>
      <c r="R21" s="123">
        <f t="shared" si="0"/>
        <v>60</v>
      </c>
      <c r="S21" s="124"/>
      <c r="T21" s="54"/>
      <c r="U21" s="54"/>
      <c r="V21" s="54"/>
      <c r="W21" s="36"/>
      <c r="X21" s="37"/>
      <c r="Y21" s="38"/>
    </row>
    <row r="22" spans="1:25" ht="67.5" customHeight="1" thickBot="1" x14ac:dyDescent="0.3">
      <c r="A22" s="45"/>
      <c r="B22" s="110"/>
      <c r="C22" s="111"/>
      <c r="D22" s="112"/>
      <c r="E22" s="17" t="s">
        <v>19</v>
      </c>
      <c r="F22" s="18">
        <f>ACT!F22</f>
        <v>0</v>
      </c>
      <c r="G22" s="18">
        <f>FEBRERO!G22</f>
        <v>0</v>
      </c>
      <c r="H22" s="18">
        <f>MARZO!H22</f>
        <v>0</v>
      </c>
      <c r="I22" s="18">
        <f>ABRIL!I22</f>
        <v>0</v>
      </c>
      <c r="J22" s="18">
        <f>MAYO!J22</f>
        <v>0</v>
      </c>
      <c r="K22" s="30">
        <f>JUNIO!K22</f>
        <v>0</v>
      </c>
      <c r="L22" s="25"/>
      <c r="M22" s="18"/>
      <c r="N22" s="18"/>
      <c r="O22" s="18"/>
      <c r="P22" s="18"/>
      <c r="Q22" s="18"/>
      <c r="R22" s="117">
        <f t="shared" si="0"/>
        <v>0</v>
      </c>
      <c r="S22" s="118"/>
      <c r="T22" s="55"/>
      <c r="U22" s="55"/>
      <c r="V22" s="55"/>
      <c r="W22" s="39"/>
      <c r="X22" s="40"/>
      <c r="Y22" s="41"/>
    </row>
    <row r="23" spans="1:25" ht="30" customHeight="1" x14ac:dyDescent="0.25"/>
    <row r="27" spans="1:25" ht="138.75" customHeight="1" x14ac:dyDescent="0.25"/>
    <row r="29" spans="1:25" ht="15" customHeight="1" x14ac:dyDescent="0.25">
      <c r="I29" s="119" t="str">
        <f>G6</f>
        <v xml:space="preserve">C. </v>
      </c>
      <c r="J29" s="119"/>
      <c r="K29" s="119"/>
      <c r="L29" s="119"/>
      <c r="M29" s="119"/>
      <c r="N29" s="119"/>
      <c r="O29" s="119"/>
      <c r="P29" s="119"/>
    </row>
    <row r="30" spans="1:25" ht="15" customHeight="1" x14ac:dyDescent="0.25">
      <c r="I30" s="120"/>
      <c r="J30" s="120"/>
      <c r="K30" s="120"/>
      <c r="L30" s="120"/>
      <c r="M30" s="120"/>
      <c r="N30" s="120"/>
      <c r="O30" s="120"/>
      <c r="P30" s="120"/>
    </row>
    <row r="31" spans="1:25" ht="15" customHeight="1" x14ac:dyDescent="0.25">
      <c r="I31" s="121">
        <f>ACT!I31</f>
        <v>3</v>
      </c>
      <c r="J31" s="121"/>
      <c r="K31" s="121"/>
      <c r="L31" s="121"/>
      <c r="M31" s="121"/>
      <c r="N31" s="121"/>
      <c r="O31" s="121"/>
      <c r="P31" s="121"/>
    </row>
    <row r="32" spans="1:25" ht="37.5" customHeight="1" x14ac:dyDescent="0.25">
      <c r="I32" s="121"/>
      <c r="J32" s="121"/>
      <c r="K32" s="121"/>
      <c r="L32" s="121"/>
      <c r="M32" s="121"/>
      <c r="N32" s="121"/>
      <c r="O32" s="121"/>
      <c r="P32" s="121"/>
    </row>
    <row r="33" spans="9:16" ht="15" customHeight="1" x14ac:dyDescent="0.25">
      <c r="I33" s="122" t="s">
        <v>14</v>
      </c>
      <c r="J33" s="122"/>
      <c r="K33" s="122"/>
      <c r="L33" s="122"/>
      <c r="M33" s="122"/>
      <c r="N33" s="122"/>
      <c r="O33" s="122"/>
      <c r="P33" s="122"/>
    </row>
    <row r="34" spans="9:16" ht="15" customHeight="1" x14ac:dyDescent="0.25">
      <c r="I34" s="122"/>
      <c r="J34" s="122"/>
      <c r="K34" s="122"/>
      <c r="L34" s="122"/>
      <c r="M34" s="122"/>
      <c r="N34" s="122"/>
      <c r="O34" s="122"/>
      <c r="P34" s="122"/>
    </row>
  </sheetData>
  <sheetProtection algorithmName="SHA-512" hashValue="42awhUKg9crmwHxvt61NsPmZaiBk/sL8+2YY8Mm7R3HdLZqUoW+GhkeBieXhUo5btZJlzUTXbQNPA6+yaDT4fg==" saltValue="r5RdIxL+2pbmZibGwGz36A==" spinCount="100000" sheet="1" objects="1" scenarios="1"/>
  <mergeCells count="78">
    <mergeCell ref="I29:P30"/>
    <mergeCell ref="I31:P32"/>
    <mergeCell ref="I33:P34"/>
    <mergeCell ref="A11:A12"/>
    <mergeCell ref="A13:A14"/>
    <mergeCell ref="A15:A16"/>
    <mergeCell ref="A17:A18"/>
    <mergeCell ref="A19:A20"/>
    <mergeCell ref="A21:A22"/>
    <mergeCell ref="W19:Y20"/>
    <mergeCell ref="R20:S20"/>
    <mergeCell ref="B21:C22"/>
    <mergeCell ref="D21:D22"/>
    <mergeCell ref="R21:S21"/>
    <mergeCell ref="T21:T22"/>
    <mergeCell ref="U21:U22"/>
    <mergeCell ref="V21:V22"/>
    <mergeCell ref="W21:Y22"/>
    <mergeCell ref="R22:S22"/>
    <mergeCell ref="B19:C20"/>
    <mergeCell ref="D19:D20"/>
    <mergeCell ref="R19:S19"/>
    <mergeCell ref="T19:T20"/>
    <mergeCell ref="U19:U20"/>
    <mergeCell ref="V19:V20"/>
    <mergeCell ref="W15:Y16"/>
    <mergeCell ref="R16:S16"/>
    <mergeCell ref="B17:C18"/>
    <mergeCell ref="D17:D18"/>
    <mergeCell ref="R17:S17"/>
    <mergeCell ref="T17:T18"/>
    <mergeCell ref="U17:U18"/>
    <mergeCell ref="V17:V18"/>
    <mergeCell ref="W17:Y18"/>
    <mergeCell ref="R18:S18"/>
    <mergeCell ref="B15:C16"/>
    <mergeCell ref="D15:D16"/>
    <mergeCell ref="R15:S15"/>
    <mergeCell ref="T15:T16"/>
    <mergeCell ref="U15:U16"/>
    <mergeCell ref="V15:V16"/>
    <mergeCell ref="C10:V10"/>
    <mergeCell ref="T11:V11"/>
    <mergeCell ref="W11:Y12"/>
    <mergeCell ref="B13:C14"/>
    <mergeCell ref="D13:D14"/>
    <mergeCell ref="R13:S13"/>
    <mergeCell ref="T13:T14"/>
    <mergeCell ref="U13:U14"/>
    <mergeCell ref="V13:V14"/>
    <mergeCell ref="W13:Y14"/>
    <mergeCell ref="R14:S14"/>
    <mergeCell ref="B11:C12"/>
    <mergeCell ref="D11:D12"/>
    <mergeCell ref="E11:E12"/>
    <mergeCell ref="F11:Q11"/>
    <mergeCell ref="R11:S12"/>
    <mergeCell ref="G6:R6"/>
    <mergeCell ref="C8:F8"/>
    <mergeCell ref="G8:R8"/>
    <mergeCell ref="C9:F9"/>
    <mergeCell ref="G9:R9"/>
    <mergeCell ref="T6:U6"/>
    <mergeCell ref="C7:F7"/>
    <mergeCell ref="G7:R7"/>
    <mergeCell ref="T7:U7"/>
    <mergeCell ref="C2:E5"/>
    <mergeCell ref="F2:P2"/>
    <mergeCell ref="Q2:U2"/>
    <mergeCell ref="F3:P3"/>
    <mergeCell ref="Q3:R3"/>
    <mergeCell ref="S3:V3"/>
    <mergeCell ref="F4:P4"/>
    <mergeCell ref="Q4:R4"/>
    <mergeCell ref="S4:V4"/>
    <mergeCell ref="F5:P5"/>
    <mergeCell ref="Q5:R5"/>
    <mergeCell ref="C6:F6"/>
  </mergeCells>
  <pageMargins left="0.25" right="0.25" top="0.75" bottom="0.75" header="0.3" footer="0.3"/>
  <pageSetup scale="35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showGridLines="0" zoomScale="40" zoomScaleNormal="40" zoomScaleSheetLayoutView="50" workbookViewId="0">
      <selection activeCell="AT30" sqref="AT30"/>
    </sheetView>
  </sheetViews>
  <sheetFormatPr baseColWidth="10" defaultRowHeight="15" x14ac:dyDescent="0.25"/>
  <cols>
    <col min="1" max="1" width="7.7109375" style="1" customWidth="1"/>
    <col min="2" max="2" width="7.85546875" style="1" customWidth="1"/>
    <col min="3" max="3" width="35.42578125" style="1" customWidth="1"/>
    <col min="4" max="4" width="22.140625" style="1" customWidth="1"/>
    <col min="5" max="5" width="25.5703125" style="1" customWidth="1"/>
    <col min="6" max="6" width="11.85546875" style="1" customWidth="1"/>
    <col min="7" max="17" width="11.42578125" style="1"/>
    <col min="18" max="18" width="14.28515625" style="1" customWidth="1"/>
    <col min="19" max="19" width="9" style="1" customWidth="1"/>
    <col min="20" max="20" width="19.140625" style="1" customWidth="1"/>
    <col min="21" max="21" width="14.42578125" style="1" customWidth="1"/>
    <col min="22" max="22" width="14.85546875" style="1" customWidth="1"/>
    <col min="23" max="23" width="17" style="1" customWidth="1"/>
    <col min="24" max="24" width="28.7109375" style="1" customWidth="1"/>
    <col min="25" max="25" width="23.5703125" style="1" customWidth="1"/>
    <col min="26" max="16384" width="11.42578125" style="1"/>
  </cols>
  <sheetData>
    <row r="1" spans="1:25" ht="27" customHeight="1" x14ac:dyDescent="0.25"/>
    <row r="2" spans="1:25" ht="34.5" customHeight="1" x14ac:dyDescent="0.25">
      <c r="C2" s="75"/>
      <c r="D2" s="75"/>
      <c r="E2" s="75"/>
      <c r="F2" s="57" t="s">
        <v>13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62">
        <f>ACT!Q2</f>
        <v>0</v>
      </c>
      <c r="R2" s="62"/>
      <c r="S2" s="62"/>
      <c r="T2" s="62"/>
      <c r="U2" s="62"/>
    </row>
    <row r="3" spans="1:25" ht="38.25" customHeight="1" x14ac:dyDescent="0.25">
      <c r="C3" s="75"/>
      <c r="D3" s="75"/>
      <c r="E3" s="75"/>
      <c r="F3" s="57" t="s">
        <v>32</v>
      </c>
      <c r="G3" s="57"/>
      <c r="H3" s="57"/>
      <c r="I3" s="57"/>
      <c r="J3" s="57"/>
      <c r="K3" s="57"/>
      <c r="L3" s="57"/>
      <c r="M3" s="57"/>
      <c r="N3" s="57"/>
      <c r="O3" s="57"/>
      <c r="P3" s="58"/>
      <c r="Q3" s="88" t="s">
        <v>15</v>
      </c>
      <c r="R3" s="88"/>
      <c r="S3" s="90">
        <f ca="1">TODAY()</f>
        <v>46011</v>
      </c>
      <c r="T3" s="91"/>
      <c r="U3" s="91"/>
      <c r="V3" s="92"/>
      <c r="W3" s="5"/>
      <c r="X3" s="5"/>
    </row>
    <row r="4" spans="1:25" ht="39.75" customHeight="1" x14ac:dyDescent="0.25">
      <c r="C4" s="75"/>
      <c r="D4" s="75"/>
      <c r="E4" s="75"/>
      <c r="F4" s="57" t="s">
        <v>14</v>
      </c>
      <c r="G4" s="57"/>
      <c r="H4" s="57"/>
      <c r="I4" s="57"/>
      <c r="J4" s="57"/>
      <c r="K4" s="57"/>
      <c r="L4" s="57"/>
      <c r="M4" s="57"/>
      <c r="N4" s="57"/>
      <c r="O4" s="57"/>
      <c r="P4" s="58"/>
      <c r="Q4" s="89" t="s">
        <v>36</v>
      </c>
      <c r="R4" s="89"/>
      <c r="S4" s="93"/>
      <c r="T4" s="93"/>
      <c r="U4" s="93"/>
      <c r="V4" s="93"/>
    </row>
    <row r="5" spans="1:25" ht="45.75" customHeight="1" x14ac:dyDescent="0.25">
      <c r="C5" s="77"/>
      <c r="D5" s="77"/>
      <c r="E5" s="77"/>
      <c r="F5" s="63" t="s">
        <v>33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88" t="s">
        <v>16</v>
      </c>
      <c r="R5" s="88"/>
      <c r="S5" s="8">
        <v>1</v>
      </c>
      <c r="T5" s="8" t="s">
        <v>25</v>
      </c>
      <c r="U5" s="8">
        <v>1</v>
      </c>
    </row>
    <row r="6" spans="1:25" s="2" customFormat="1" ht="54.75" customHeight="1" x14ac:dyDescent="0.25">
      <c r="C6" s="83" t="s">
        <v>21</v>
      </c>
      <c r="D6" s="84"/>
      <c r="E6" s="84"/>
      <c r="F6" s="84"/>
      <c r="G6" s="59" t="s">
        <v>38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T6" s="66" t="s">
        <v>28</v>
      </c>
      <c r="U6" s="66"/>
      <c r="V6" s="9" t="s">
        <v>29</v>
      </c>
      <c r="W6" s="9" t="s">
        <v>30</v>
      </c>
      <c r="X6" s="6"/>
    </row>
    <row r="7" spans="1:25" s="2" customFormat="1" ht="51.75" customHeight="1" x14ac:dyDescent="0.25">
      <c r="C7" s="83" t="s">
        <v>22</v>
      </c>
      <c r="D7" s="84"/>
      <c r="E7" s="84"/>
      <c r="F7" s="84"/>
      <c r="G7" s="60" t="str">
        <f>ACT!G7</f>
        <v xml:space="preserve">PROTECCION CIVIL Y URGENCIAS MEDICAS 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T7" s="67">
        <f>SUM(T13:T22)</f>
        <v>0</v>
      </c>
      <c r="U7" s="67"/>
      <c r="V7" s="10">
        <f>SUM(U13:U22)</f>
        <v>0</v>
      </c>
      <c r="W7" s="10">
        <f>SUM(V13:V22)</f>
        <v>0</v>
      </c>
      <c r="X7" s="7"/>
    </row>
    <row r="8" spans="1:25" s="2" customFormat="1" ht="47.25" customHeight="1" x14ac:dyDescent="0.25">
      <c r="C8" s="83" t="s">
        <v>23</v>
      </c>
      <c r="D8" s="84"/>
      <c r="E8" s="84"/>
      <c r="F8" s="84"/>
      <c r="G8" s="60" t="str">
        <f>ACT!G8</f>
        <v>PLAN ANUAL DE TRABAJO  2026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3"/>
      <c r="T8" s="3"/>
      <c r="U8" s="3"/>
    </row>
    <row r="9" spans="1:25" s="2" customFormat="1" ht="48" customHeight="1" x14ac:dyDescent="0.25">
      <c r="C9" s="83" t="s">
        <v>24</v>
      </c>
      <c r="D9" s="84"/>
      <c r="E9" s="84"/>
      <c r="F9" s="84"/>
      <c r="G9" s="60" t="str">
        <f>ACT!G9</f>
        <v xml:space="preserve">BUSCAR MEJORES OPORTUNIDADES DE SERVICIO AL CIUDADANO PARA SUS VIENES Y SUS PERSONAS ASI COMO EN SU DALUD 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3"/>
      <c r="T9" s="3"/>
      <c r="U9" s="3"/>
    </row>
    <row r="10" spans="1:25" ht="15.75" customHeight="1" x14ac:dyDescent="0.25"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spans="1:25" ht="50.25" customHeight="1" x14ac:dyDescent="0.25">
      <c r="A11" s="65" t="s">
        <v>37</v>
      </c>
      <c r="B11" s="65" t="s">
        <v>17</v>
      </c>
      <c r="C11" s="65"/>
      <c r="D11" s="65" t="s">
        <v>0</v>
      </c>
      <c r="E11" s="65" t="s">
        <v>20</v>
      </c>
      <c r="F11" s="65">
        <v>2020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79" t="s">
        <v>27</v>
      </c>
      <c r="S11" s="80"/>
      <c r="T11" s="96" t="s">
        <v>31</v>
      </c>
      <c r="U11" s="97"/>
      <c r="V11" s="98"/>
      <c r="W11" s="79" t="s">
        <v>26</v>
      </c>
      <c r="X11" s="94"/>
      <c r="Y11" s="80"/>
    </row>
    <row r="12" spans="1:25" s="4" customFormat="1" ht="41.25" customHeight="1" thickBot="1" x14ac:dyDescent="0.3">
      <c r="A12" s="65"/>
      <c r="B12" s="65"/>
      <c r="C12" s="65"/>
      <c r="D12" s="65"/>
      <c r="E12" s="65"/>
      <c r="F12" s="11" t="s">
        <v>1</v>
      </c>
      <c r="G12" s="11" t="s">
        <v>2</v>
      </c>
      <c r="H12" s="11" t="s">
        <v>3</v>
      </c>
      <c r="I12" s="11" t="s">
        <v>4</v>
      </c>
      <c r="J12" s="11" t="s">
        <v>5</v>
      </c>
      <c r="K12" s="11" t="s">
        <v>6</v>
      </c>
      <c r="L12" s="11" t="s">
        <v>7</v>
      </c>
      <c r="M12" s="11" t="s">
        <v>8</v>
      </c>
      <c r="N12" s="11" t="s">
        <v>9</v>
      </c>
      <c r="O12" s="11" t="s">
        <v>10</v>
      </c>
      <c r="P12" s="11" t="s">
        <v>11</v>
      </c>
      <c r="Q12" s="11" t="s">
        <v>12</v>
      </c>
      <c r="R12" s="81"/>
      <c r="S12" s="82"/>
      <c r="T12" s="12" t="s">
        <v>35</v>
      </c>
      <c r="U12" s="12" t="s">
        <v>29</v>
      </c>
      <c r="V12" s="12" t="s">
        <v>30</v>
      </c>
      <c r="W12" s="81"/>
      <c r="X12" s="95"/>
      <c r="Y12" s="82"/>
    </row>
    <row r="13" spans="1:25" ht="65.25" customHeight="1" thickBot="1" x14ac:dyDescent="0.3">
      <c r="A13" s="99">
        <v>1</v>
      </c>
      <c r="B13" s="108" t="str">
        <f>ACT!B13</f>
        <v>Realizar 60 capacitaciones continuas</v>
      </c>
      <c r="C13" s="109"/>
      <c r="D13" s="51" t="str">
        <f>ACT!D13</f>
        <v xml:space="preserve">Capacitación </v>
      </c>
      <c r="E13" s="14" t="s">
        <v>18</v>
      </c>
      <c r="F13" s="10">
        <f>ACT!F13</f>
        <v>5</v>
      </c>
      <c r="G13" s="10">
        <f>ACT!G13</f>
        <v>5</v>
      </c>
      <c r="H13" s="28">
        <f>ACT!H13</f>
        <v>5</v>
      </c>
      <c r="I13" s="21">
        <f>ACT!I13</f>
        <v>5</v>
      </c>
      <c r="J13" s="28">
        <f>ACT!J13</f>
        <v>5</v>
      </c>
      <c r="K13" s="28">
        <f>ACT!K13</f>
        <v>5</v>
      </c>
      <c r="L13" s="28">
        <f>ACT!L13</f>
        <v>5</v>
      </c>
      <c r="M13" s="23">
        <f>ACT!M13</f>
        <v>5</v>
      </c>
      <c r="N13" s="10">
        <f>ACT!N13</f>
        <v>5</v>
      </c>
      <c r="O13" s="10">
        <f>ACT!O13</f>
        <v>5</v>
      </c>
      <c r="P13" s="10">
        <f>ACT!P13</f>
        <v>5</v>
      </c>
      <c r="Q13" s="10">
        <f>ACT!Q13</f>
        <v>5</v>
      </c>
      <c r="R13" s="113">
        <f t="shared" ref="R13:R22" si="0">SUM(F13:Q13)</f>
        <v>60</v>
      </c>
      <c r="S13" s="114"/>
      <c r="T13" s="54"/>
      <c r="U13" s="54"/>
      <c r="V13" s="54"/>
      <c r="W13" s="36"/>
      <c r="X13" s="37"/>
      <c r="Y13" s="38"/>
    </row>
    <row r="14" spans="1:25" ht="67.5" customHeight="1" thickBot="1" x14ac:dyDescent="0.3">
      <c r="A14" s="100"/>
      <c r="B14" s="110"/>
      <c r="C14" s="111"/>
      <c r="D14" s="112"/>
      <c r="E14" s="15" t="s">
        <v>19</v>
      </c>
      <c r="F14" s="16">
        <f>ACT!F14</f>
        <v>0</v>
      </c>
      <c r="G14" s="16">
        <f>FEBRERO!G14</f>
        <v>0</v>
      </c>
      <c r="H14" s="16">
        <f>MARZO!H14</f>
        <v>0</v>
      </c>
      <c r="I14" s="16">
        <f>ABRIL!I14</f>
        <v>0</v>
      </c>
      <c r="J14" s="16">
        <f>MAYO!J14</f>
        <v>0</v>
      </c>
      <c r="K14" s="16">
        <f>JUNIO!K14</f>
        <v>0</v>
      </c>
      <c r="L14" s="29">
        <f>JULIO!L14</f>
        <v>0</v>
      </c>
      <c r="M14" s="24"/>
      <c r="N14" s="16"/>
      <c r="O14" s="16"/>
      <c r="P14" s="16"/>
      <c r="Q14" s="16"/>
      <c r="R14" s="115">
        <f t="shared" si="0"/>
        <v>0</v>
      </c>
      <c r="S14" s="116"/>
      <c r="T14" s="55"/>
      <c r="U14" s="55"/>
      <c r="V14" s="55"/>
      <c r="W14" s="39"/>
      <c r="X14" s="40"/>
      <c r="Y14" s="41"/>
    </row>
    <row r="15" spans="1:25" ht="65.25" customHeight="1" thickBot="1" x14ac:dyDescent="0.3">
      <c r="A15" s="101">
        <v>2</v>
      </c>
      <c r="B15" s="110" t="str">
        <f>ACT!B15</f>
        <v>Realizar 120 Asistencias y Promociones Sociales</v>
      </c>
      <c r="C15" s="111"/>
      <c r="D15" s="112" t="str">
        <f>ACT!D15</f>
        <v>Asistencia/Promoción</v>
      </c>
      <c r="E15" s="20" t="s">
        <v>18</v>
      </c>
      <c r="F15" s="21">
        <f>ACT!F15</f>
        <v>10</v>
      </c>
      <c r="G15" s="21">
        <f>ACT!G15</f>
        <v>10</v>
      </c>
      <c r="H15" s="28">
        <f>ACT!H15</f>
        <v>10</v>
      </c>
      <c r="I15" s="21">
        <f>ACT!I15</f>
        <v>10</v>
      </c>
      <c r="J15" s="28">
        <f>ACT!J15</f>
        <v>10</v>
      </c>
      <c r="K15" s="28">
        <f>ACT!K15</f>
        <v>10</v>
      </c>
      <c r="L15" s="28">
        <f>ACT!L15</f>
        <v>10</v>
      </c>
      <c r="M15" s="23">
        <f>ACT!M15</f>
        <v>10</v>
      </c>
      <c r="N15" s="21">
        <f>ACT!N15</f>
        <v>10</v>
      </c>
      <c r="O15" s="21">
        <f>ACT!O15</f>
        <v>10</v>
      </c>
      <c r="P15" s="21">
        <f>ACT!P15</f>
        <v>10</v>
      </c>
      <c r="Q15" s="21">
        <f>ACT!Q15</f>
        <v>10</v>
      </c>
      <c r="R15" s="113">
        <f t="shared" si="0"/>
        <v>120</v>
      </c>
      <c r="S15" s="114"/>
      <c r="T15" s="54"/>
      <c r="U15" s="54"/>
      <c r="V15" s="54"/>
      <c r="W15" s="36"/>
      <c r="X15" s="37"/>
      <c r="Y15" s="38"/>
    </row>
    <row r="16" spans="1:25" ht="67.5" customHeight="1" thickBot="1" x14ac:dyDescent="0.3">
      <c r="A16" s="45"/>
      <c r="B16" s="110"/>
      <c r="C16" s="111"/>
      <c r="D16" s="112"/>
      <c r="E16" s="17" t="s">
        <v>19</v>
      </c>
      <c r="F16" s="18">
        <f>ACT!F16</f>
        <v>0</v>
      </c>
      <c r="G16" s="18">
        <f>FEBRERO!G16</f>
        <v>0</v>
      </c>
      <c r="H16" s="18">
        <f>MARZO!H16</f>
        <v>0</v>
      </c>
      <c r="I16" s="18">
        <f>ABRIL!I16</f>
        <v>0</v>
      </c>
      <c r="J16" s="18">
        <f>MAYO!J16</f>
        <v>0</v>
      </c>
      <c r="K16" s="18">
        <f>JUNIO!K16</f>
        <v>0</v>
      </c>
      <c r="L16" s="30">
        <f>JULIO!L16</f>
        <v>0</v>
      </c>
      <c r="M16" s="25"/>
      <c r="N16" s="18"/>
      <c r="O16" s="18"/>
      <c r="P16" s="18"/>
      <c r="Q16" s="18"/>
      <c r="R16" s="115">
        <f t="shared" si="0"/>
        <v>0</v>
      </c>
      <c r="S16" s="116"/>
      <c r="T16" s="55"/>
      <c r="U16" s="55"/>
      <c r="V16" s="55"/>
      <c r="W16" s="39"/>
      <c r="X16" s="40"/>
      <c r="Y16" s="41"/>
    </row>
    <row r="17" spans="1:25" ht="65.25" customHeight="1" thickBot="1" x14ac:dyDescent="0.3">
      <c r="A17" s="44">
        <v>3</v>
      </c>
      <c r="B17" s="110" t="str">
        <f>ACT!B17</f>
        <v>Promover 4 instauraciones de albergues emergentes y darlos a conocer a través de medios informativos.</v>
      </c>
      <c r="C17" s="111"/>
      <c r="D17" s="112" t="str">
        <f>ACT!D17</f>
        <v>instauración</v>
      </c>
      <c r="E17" s="19" t="s">
        <v>18</v>
      </c>
      <c r="F17" s="10">
        <f>ACT!F17</f>
        <v>4</v>
      </c>
      <c r="G17" s="10">
        <f>ACT!G17</f>
        <v>4</v>
      </c>
      <c r="H17" s="28">
        <f>ACT!H17</f>
        <v>4</v>
      </c>
      <c r="I17" s="21">
        <f>ACT!I17</f>
        <v>4</v>
      </c>
      <c r="J17" s="28">
        <f>ACT!J17</f>
        <v>4</v>
      </c>
      <c r="K17" s="28">
        <f>ACT!K17</f>
        <v>4</v>
      </c>
      <c r="L17" s="28">
        <f>ACT!L17</f>
        <v>4</v>
      </c>
      <c r="M17" s="23">
        <f>ACT!M17</f>
        <v>4</v>
      </c>
      <c r="N17" s="10">
        <f>ACT!N17</f>
        <v>4</v>
      </c>
      <c r="O17" s="10">
        <f>ACT!O17</f>
        <v>4</v>
      </c>
      <c r="P17" s="10">
        <f>ACT!P17</f>
        <v>4</v>
      </c>
      <c r="Q17" s="10">
        <f>ACT!Q17</f>
        <v>4</v>
      </c>
      <c r="R17" s="113">
        <f t="shared" si="0"/>
        <v>48</v>
      </c>
      <c r="S17" s="114"/>
      <c r="T17" s="54"/>
      <c r="U17" s="54"/>
      <c r="V17" s="54"/>
      <c r="W17" s="36"/>
      <c r="X17" s="37"/>
      <c r="Y17" s="38"/>
    </row>
    <row r="18" spans="1:25" ht="67.5" customHeight="1" thickBot="1" x14ac:dyDescent="0.3">
      <c r="A18" s="102"/>
      <c r="B18" s="110"/>
      <c r="C18" s="111"/>
      <c r="D18" s="112"/>
      <c r="E18" s="15" t="s">
        <v>19</v>
      </c>
      <c r="F18" s="16">
        <f>ACT!F18</f>
        <v>0</v>
      </c>
      <c r="G18" s="16">
        <f>FEBRERO!G18</f>
        <v>0</v>
      </c>
      <c r="H18" s="16">
        <f>MARZO!G18</f>
        <v>0</v>
      </c>
      <c r="I18" s="16">
        <f>ABRIL!I18</f>
        <v>0</v>
      </c>
      <c r="J18" s="16">
        <f>MAYO!J18</f>
        <v>0</v>
      </c>
      <c r="K18" s="16">
        <f>JUNIO!K18</f>
        <v>0</v>
      </c>
      <c r="L18" s="29">
        <f>JULIO!L18</f>
        <v>0</v>
      </c>
      <c r="M18" s="24"/>
      <c r="N18" s="16"/>
      <c r="O18" s="16"/>
      <c r="P18" s="16"/>
      <c r="Q18" s="16"/>
      <c r="R18" s="115">
        <f t="shared" si="0"/>
        <v>0</v>
      </c>
      <c r="S18" s="116"/>
      <c r="T18" s="55"/>
      <c r="U18" s="55"/>
      <c r="V18" s="55"/>
      <c r="W18" s="39"/>
      <c r="X18" s="40"/>
      <c r="Y18" s="41"/>
    </row>
    <row r="19" spans="1:25" ht="65.25" customHeight="1" thickBot="1" x14ac:dyDescent="0.3">
      <c r="A19" s="103">
        <v>4</v>
      </c>
      <c r="B19" s="110" t="str">
        <f>ACT!B19</f>
        <v>Dar una pronta y eficaz atención a 24 eventualidades emergentes y solicitudes de auxilio al ciudadano.</v>
      </c>
      <c r="C19" s="111"/>
      <c r="D19" s="112" t="str">
        <f>ACT!D19</f>
        <v>solicitud</v>
      </c>
      <c r="E19" s="20" t="s">
        <v>18</v>
      </c>
      <c r="F19" s="27">
        <f>ACT!F19</f>
        <v>24</v>
      </c>
      <c r="G19" s="21">
        <f>ACT!G19</f>
        <v>24</v>
      </c>
      <c r="H19" s="28">
        <f>ACT!H19</f>
        <v>24</v>
      </c>
      <c r="I19" s="27">
        <f>ACT!I19</f>
        <v>24</v>
      </c>
      <c r="J19" s="28">
        <f>ACT!J19</f>
        <v>24</v>
      </c>
      <c r="K19" s="28">
        <f>ACT!K19</f>
        <v>24</v>
      </c>
      <c r="L19" s="27">
        <f>ACT!L19</f>
        <v>24</v>
      </c>
      <c r="M19" s="23">
        <f>ACT!M19</f>
        <v>24</v>
      </c>
      <c r="N19" s="21">
        <f>ACT!N19</f>
        <v>24</v>
      </c>
      <c r="O19" s="27">
        <f>ACT!O19</f>
        <v>24</v>
      </c>
      <c r="P19" s="21">
        <f>ACT!P19</f>
        <v>24</v>
      </c>
      <c r="Q19" s="21">
        <f>ACT!Q19</f>
        <v>24</v>
      </c>
      <c r="R19" s="125">
        <f t="shared" si="0"/>
        <v>288</v>
      </c>
      <c r="S19" s="126"/>
      <c r="T19" s="54"/>
      <c r="U19" s="54"/>
      <c r="V19" s="54"/>
      <c r="W19" s="36"/>
      <c r="X19" s="37"/>
      <c r="Y19" s="38"/>
    </row>
    <row r="20" spans="1:25" ht="67.5" customHeight="1" thickBot="1" x14ac:dyDescent="0.3">
      <c r="A20" s="104"/>
      <c r="B20" s="110"/>
      <c r="C20" s="111"/>
      <c r="D20" s="112"/>
      <c r="E20" s="17" t="s">
        <v>19</v>
      </c>
      <c r="F20" s="18"/>
      <c r="G20" s="18">
        <f>FEBRERO!G20</f>
        <v>0</v>
      </c>
      <c r="H20" s="18">
        <f>MARZO!H20</f>
        <v>0</v>
      </c>
      <c r="I20" s="18"/>
      <c r="J20" s="18">
        <f>MAYO!J20</f>
        <v>0</v>
      </c>
      <c r="K20" s="18">
        <f>JUNIO!K20</f>
        <v>0</v>
      </c>
      <c r="L20" s="30"/>
      <c r="M20" s="25"/>
      <c r="N20" s="18"/>
      <c r="O20" s="18"/>
      <c r="P20" s="18"/>
      <c r="Q20" s="18"/>
      <c r="R20" s="117">
        <f t="shared" si="0"/>
        <v>0</v>
      </c>
      <c r="S20" s="118"/>
      <c r="T20" s="55"/>
      <c r="U20" s="55"/>
      <c r="V20" s="55"/>
      <c r="W20" s="39"/>
      <c r="X20" s="40"/>
      <c r="Y20" s="41"/>
    </row>
    <row r="21" spans="1:25" ht="65.25" customHeight="1" thickBot="1" x14ac:dyDescent="0.3">
      <c r="A21" s="44">
        <v>5</v>
      </c>
      <c r="B21" s="110" t="str">
        <f>ACT!B21</f>
        <v>Realizar 60  monitoreos permanentes del estado climatológico con la finalidad de estar debidamente preparados en caso de contingencias.</v>
      </c>
      <c r="C21" s="111"/>
      <c r="D21" s="112" t="str">
        <f>ACT!D21</f>
        <v xml:space="preserve">monitoreo </v>
      </c>
      <c r="E21" s="19" t="s">
        <v>18</v>
      </c>
      <c r="F21" s="26">
        <f>ACT!F21</f>
        <v>5</v>
      </c>
      <c r="G21" s="10">
        <f>ACT!G21</f>
        <v>5</v>
      </c>
      <c r="H21" s="28">
        <f>ACT!H21</f>
        <v>5</v>
      </c>
      <c r="I21" s="21">
        <f>ACT!I21</f>
        <v>5</v>
      </c>
      <c r="J21" s="28">
        <f>ACT!J21</f>
        <v>5</v>
      </c>
      <c r="K21" s="28">
        <f>ACT!K21</f>
        <v>5</v>
      </c>
      <c r="L21" s="28">
        <f>ACT!L21</f>
        <v>5</v>
      </c>
      <c r="M21" s="23">
        <f>ACT!M21</f>
        <v>5</v>
      </c>
      <c r="N21" s="10">
        <f>ACT!N21</f>
        <v>5</v>
      </c>
      <c r="O21" s="26">
        <f>ACT!O21</f>
        <v>5</v>
      </c>
      <c r="P21" s="10">
        <f>ACT!P21</f>
        <v>5</v>
      </c>
      <c r="Q21" s="10">
        <f>ACT!Q21</f>
        <v>5</v>
      </c>
      <c r="R21" s="123">
        <f t="shared" si="0"/>
        <v>60</v>
      </c>
      <c r="S21" s="124"/>
      <c r="T21" s="54"/>
      <c r="U21" s="54"/>
      <c r="V21" s="54"/>
      <c r="W21" s="36"/>
      <c r="X21" s="37"/>
      <c r="Y21" s="38"/>
    </row>
    <row r="22" spans="1:25" ht="67.5" customHeight="1" thickBot="1" x14ac:dyDescent="0.3">
      <c r="A22" s="45"/>
      <c r="B22" s="110"/>
      <c r="C22" s="111"/>
      <c r="D22" s="112"/>
      <c r="E22" s="17" t="s">
        <v>19</v>
      </c>
      <c r="F22" s="18">
        <f>ACT!F22</f>
        <v>0</v>
      </c>
      <c r="G22" s="18">
        <f>FEBRERO!G22</f>
        <v>0</v>
      </c>
      <c r="H22" s="18">
        <f>MARZO!H22</f>
        <v>0</v>
      </c>
      <c r="I22" s="18">
        <f>ABRIL!I22</f>
        <v>0</v>
      </c>
      <c r="J22" s="18">
        <f>MAYO!J22</f>
        <v>0</v>
      </c>
      <c r="K22" s="18">
        <f>JUNIO!K22</f>
        <v>0</v>
      </c>
      <c r="L22" s="30">
        <f>JULIO!L22</f>
        <v>0</v>
      </c>
      <c r="M22" s="25"/>
      <c r="N22" s="18"/>
      <c r="O22" s="18"/>
      <c r="P22" s="18"/>
      <c r="Q22" s="18"/>
      <c r="R22" s="117">
        <f t="shared" si="0"/>
        <v>0</v>
      </c>
      <c r="S22" s="118"/>
      <c r="T22" s="55"/>
      <c r="U22" s="55"/>
      <c r="V22" s="55"/>
      <c r="W22" s="39"/>
      <c r="X22" s="40"/>
      <c r="Y22" s="41"/>
    </row>
    <row r="23" spans="1:25" ht="30" customHeight="1" x14ac:dyDescent="0.25"/>
    <row r="27" spans="1:25" ht="152.25" customHeight="1" x14ac:dyDescent="0.25"/>
    <row r="29" spans="1:25" ht="15" customHeight="1" x14ac:dyDescent="0.25">
      <c r="I29" s="119" t="str">
        <f>G6</f>
        <v xml:space="preserve">C. </v>
      </c>
      <c r="J29" s="119"/>
      <c r="K29" s="119"/>
      <c r="L29" s="119"/>
      <c r="M29" s="119"/>
      <c r="N29" s="119"/>
      <c r="O29" s="119"/>
      <c r="P29" s="119"/>
    </row>
    <row r="30" spans="1:25" ht="15" customHeight="1" x14ac:dyDescent="0.25">
      <c r="I30" s="120"/>
      <c r="J30" s="120"/>
      <c r="K30" s="120"/>
      <c r="L30" s="120"/>
      <c r="M30" s="120"/>
      <c r="N30" s="120"/>
      <c r="O30" s="120"/>
      <c r="P30" s="120"/>
    </row>
    <row r="31" spans="1:25" ht="15" customHeight="1" x14ac:dyDescent="0.25">
      <c r="I31" s="121">
        <f>ACT!I31</f>
        <v>3</v>
      </c>
      <c r="J31" s="121"/>
      <c r="K31" s="121"/>
      <c r="L31" s="121"/>
      <c r="M31" s="121"/>
      <c r="N31" s="121"/>
      <c r="O31" s="121"/>
      <c r="P31" s="121"/>
    </row>
    <row r="32" spans="1:25" ht="37.5" customHeight="1" x14ac:dyDescent="0.25">
      <c r="I32" s="121"/>
      <c r="J32" s="121"/>
      <c r="K32" s="121"/>
      <c r="L32" s="121"/>
      <c r="M32" s="121"/>
      <c r="N32" s="121"/>
      <c r="O32" s="121"/>
      <c r="P32" s="121"/>
    </row>
    <row r="33" spans="9:16" ht="15" customHeight="1" x14ac:dyDescent="0.25">
      <c r="I33" s="122" t="s">
        <v>14</v>
      </c>
      <c r="J33" s="122"/>
      <c r="K33" s="122"/>
      <c r="L33" s="122"/>
      <c r="M33" s="122"/>
      <c r="N33" s="122"/>
      <c r="O33" s="122"/>
      <c r="P33" s="122"/>
    </row>
    <row r="34" spans="9:16" ht="15" customHeight="1" x14ac:dyDescent="0.25">
      <c r="I34" s="122"/>
      <c r="J34" s="122"/>
      <c r="K34" s="122"/>
      <c r="L34" s="122"/>
      <c r="M34" s="122"/>
      <c r="N34" s="122"/>
      <c r="O34" s="122"/>
      <c r="P34" s="122"/>
    </row>
  </sheetData>
  <sheetProtection algorithmName="SHA-512" hashValue="hv30QZ3x/qj9kM6mp07o2CKVUe8dICPM+8ZjJrKd+0zEZXy/Z7TjN37XSwSsccIWxeZTpOxkNlsBZaks3cFnpQ==" saltValue="StwFUSLMSc999CjTgcwWRw==" spinCount="100000" sheet="1" objects="1" scenarios="1"/>
  <mergeCells count="78">
    <mergeCell ref="I29:P30"/>
    <mergeCell ref="I31:P32"/>
    <mergeCell ref="I33:P34"/>
    <mergeCell ref="A11:A12"/>
    <mergeCell ref="A13:A14"/>
    <mergeCell ref="A15:A16"/>
    <mergeCell ref="A17:A18"/>
    <mergeCell ref="A19:A20"/>
    <mergeCell ref="A21:A22"/>
    <mergeCell ref="W19:Y20"/>
    <mergeCell ref="R20:S20"/>
    <mergeCell ref="B21:C22"/>
    <mergeCell ref="D21:D22"/>
    <mergeCell ref="R21:S21"/>
    <mergeCell ref="T21:T22"/>
    <mergeCell ref="U21:U22"/>
    <mergeCell ref="V21:V22"/>
    <mergeCell ref="W21:Y22"/>
    <mergeCell ref="R22:S22"/>
    <mergeCell ref="B19:C20"/>
    <mergeCell ref="D19:D20"/>
    <mergeCell ref="R19:S19"/>
    <mergeCell ref="T19:T20"/>
    <mergeCell ref="U19:U20"/>
    <mergeCell ref="V19:V20"/>
    <mergeCell ref="W15:Y16"/>
    <mergeCell ref="R16:S16"/>
    <mergeCell ref="B17:C18"/>
    <mergeCell ref="D17:D18"/>
    <mergeCell ref="R17:S17"/>
    <mergeCell ref="T17:T18"/>
    <mergeCell ref="U17:U18"/>
    <mergeCell ref="V17:V18"/>
    <mergeCell ref="W17:Y18"/>
    <mergeCell ref="R18:S18"/>
    <mergeCell ref="B15:C16"/>
    <mergeCell ref="D15:D16"/>
    <mergeCell ref="R15:S15"/>
    <mergeCell ref="T15:T16"/>
    <mergeCell ref="U15:U16"/>
    <mergeCell ref="V15:V16"/>
    <mergeCell ref="C10:V10"/>
    <mergeCell ref="T11:V11"/>
    <mergeCell ref="W11:Y12"/>
    <mergeCell ref="B13:C14"/>
    <mergeCell ref="D13:D14"/>
    <mergeCell ref="R13:S13"/>
    <mergeCell ref="T13:T14"/>
    <mergeCell ref="U13:U14"/>
    <mergeCell ref="V13:V14"/>
    <mergeCell ref="W13:Y14"/>
    <mergeCell ref="R14:S14"/>
    <mergeCell ref="B11:C12"/>
    <mergeCell ref="D11:D12"/>
    <mergeCell ref="E11:E12"/>
    <mergeCell ref="F11:Q11"/>
    <mergeCell ref="R11:S12"/>
    <mergeCell ref="G6:R6"/>
    <mergeCell ref="C8:F8"/>
    <mergeCell ref="G8:R8"/>
    <mergeCell ref="C9:F9"/>
    <mergeCell ref="G9:R9"/>
    <mergeCell ref="T6:U6"/>
    <mergeCell ref="C7:F7"/>
    <mergeCell ref="G7:R7"/>
    <mergeCell ref="T7:U7"/>
    <mergeCell ref="C2:E5"/>
    <mergeCell ref="F2:P2"/>
    <mergeCell ref="Q2:U2"/>
    <mergeCell ref="F3:P3"/>
    <mergeCell ref="Q3:R3"/>
    <mergeCell ref="S3:V3"/>
    <mergeCell ref="F4:P4"/>
    <mergeCell ref="Q4:R4"/>
    <mergeCell ref="S4:V4"/>
    <mergeCell ref="F5:P5"/>
    <mergeCell ref="Q5:R5"/>
    <mergeCell ref="C6:F6"/>
  </mergeCells>
  <pageMargins left="0.25" right="0.25" top="0.75" bottom="0.75" header="0.3" footer="0.3"/>
  <pageSetup scale="35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showGridLines="0" zoomScale="40" zoomScaleNormal="40" zoomScaleSheetLayoutView="50" workbookViewId="0">
      <selection activeCell="AT30" sqref="AT30"/>
    </sheetView>
  </sheetViews>
  <sheetFormatPr baseColWidth="10" defaultRowHeight="15" x14ac:dyDescent="0.25"/>
  <cols>
    <col min="1" max="1" width="7.7109375" style="1" customWidth="1"/>
    <col min="2" max="2" width="7.85546875" style="1" customWidth="1"/>
    <col min="3" max="3" width="35.42578125" style="1" customWidth="1"/>
    <col min="4" max="4" width="22.140625" style="1" customWidth="1"/>
    <col min="5" max="5" width="25.5703125" style="1" customWidth="1"/>
    <col min="6" max="6" width="11.85546875" style="1" customWidth="1"/>
    <col min="7" max="17" width="11.42578125" style="1"/>
    <col min="18" max="18" width="14.28515625" style="1" customWidth="1"/>
    <col min="19" max="19" width="9" style="1" customWidth="1"/>
    <col min="20" max="20" width="19.140625" style="1" customWidth="1"/>
    <col min="21" max="21" width="14.42578125" style="1" customWidth="1"/>
    <col min="22" max="22" width="14.85546875" style="1" customWidth="1"/>
    <col min="23" max="23" width="17" style="1" customWidth="1"/>
    <col min="24" max="24" width="28.7109375" style="1" customWidth="1"/>
    <col min="25" max="25" width="23.5703125" style="1" customWidth="1"/>
    <col min="26" max="16384" width="11.42578125" style="1"/>
  </cols>
  <sheetData>
    <row r="1" spans="1:25" ht="27" customHeight="1" x14ac:dyDescent="0.25"/>
    <row r="2" spans="1:25" ht="34.5" customHeight="1" x14ac:dyDescent="0.25">
      <c r="C2" s="75"/>
      <c r="D2" s="75"/>
      <c r="E2" s="75"/>
      <c r="F2" s="57" t="s">
        <v>13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62">
        <f>ACT!Q2</f>
        <v>0</v>
      </c>
      <c r="R2" s="62"/>
      <c r="S2" s="62"/>
      <c r="T2" s="62"/>
      <c r="U2" s="62"/>
    </row>
    <row r="3" spans="1:25" ht="38.25" customHeight="1" x14ac:dyDescent="0.25">
      <c r="C3" s="75"/>
      <c r="D3" s="75"/>
      <c r="E3" s="75"/>
      <c r="F3" s="57" t="s">
        <v>32</v>
      </c>
      <c r="G3" s="57"/>
      <c r="H3" s="57"/>
      <c r="I3" s="57"/>
      <c r="J3" s="57"/>
      <c r="K3" s="57"/>
      <c r="L3" s="57"/>
      <c r="M3" s="57"/>
      <c r="N3" s="57"/>
      <c r="O3" s="57"/>
      <c r="P3" s="58"/>
      <c r="Q3" s="88" t="s">
        <v>15</v>
      </c>
      <c r="R3" s="88"/>
      <c r="S3" s="90">
        <f ca="1">TODAY()</f>
        <v>46011</v>
      </c>
      <c r="T3" s="91"/>
      <c r="U3" s="91"/>
      <c r="V3" s="92"/>
      <c r="W3" s="5"/>
      <c r="X3" s="5"/>
    </row>
    <row r="4" spans="1:25" ht="39.75" customHeight="1" x14ac:dyDescent="0.25">
      <c r="C4" s="75"/>
      <c r="D4" s="75"/>
      <c r="E4" s="75"/>
      <c r="F4" s="57" t="s">
        <v>14</v>
      </c>
      <c r="G4" s="57"/>
      <c r="H4" s="57"/>
      <c r="I4" s="57"/>
      <c r="J4" s="57"/>
      <c r="K4" s="57"/>
      <c r="L4" s="57"/>
      <c r="M4" s="57"/>
      <c r="N4" s="57"/>
      <c r="O4" s="57"/>
      <c r="P4" s="58"/>
      <c r="Q4" s="89" t="s">
        <v>36</v>
      </c>
      <c r="R4" s="89"/>
      <c r="S4" s="93"/>
      <c r="T4" s="93"/>
      <c r="U4" s="93"/>
      <c r="V4" s="93"/>
    </row>
    <row r="5" spans="1:25" ht="45.75" customHeight="1" x14ac:dyDescent="0.25">
      <c r="C5" s="77"/>
      <c r="D5" s="77"/>
      <c r="E5" s="77"/>
      <c r="F5" s="63" t="s">
        <v>33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88" t="s">
        <v>16</v>
      </c>
      <c r="R5" s="88"/>
      <c r="S5" s="8">
        <v>1</v>
      </c>
      <c r="T5" s="8" t="s">
        <v>25</v>
      </c>
      <c r="U5" s="8">
        <v>1</v>
      </c>
    </row>
    <row r="6" spans="1:25" s="2" customFormat="1" ht="54.75" customHeight="1" x14ac:dyDescent="0.25">
      <c r="C6" s="83" t="s">
        <v>21</v>
      </c>
      <c r="D6" s="84"/>
      <c r="E6" s="84"/>
      <c r="F6" s="84"/>
      <c r="G6" s="59" t="s">
        <v>34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T6" s="66" t="s">
        <v>28</v>
      </c>
      <c r="U6" s="66"/>
      <c r="V6" s="9" t="s">
        <v>29</v>
      </c>
      <c r="W6" s="9" t="s">
        <v>30</v>
      </c>
      <c r="X6" s="6"/>
    </row>
    <row r="7" spans="1:25" s="2" customFormat="1" ht="51.75" customHeight="1" x14ac:dyDescent="0.25">
      <c r="C7" s="83" t="s">
        <v>22</v>
      </c>
      <c r="D7" s="84"/>
      <c r="E7" s="84"/>
      <c r="F7" s="84"/>
      <c r="G7" s="60" t="str">
        <f>ACT!G7</f>
        <v xml:space="preserve">PROTECCION CIVIL Y URGENCIAS MEDICAS 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T7" s="67">
        <f>SUM(T13:T22)</f>
        <v>0</v>
      </c>
      <c r="U7" s="67"/>
      <c r="V7" s="10">
        <f>SUM(U13:U22)</f>
        <v>0</v>
      </c>
      <c r="W7" s="10">
        <f>SUM(V13:V22)</f>
        <v>0</v>
      </c>
      <c r="X7" s="7"/>
    </row>
    <row r="8" spans="1:25" s="2" customFormat="1" ht="47.25" customHeight="1" x14ac:dyDescent="0.25">
      <c r="C8" s="83" t="s">
        <v>23</v>
      </c>
      <c r="D8" s="84"/>
      <c r="E8" s="84"/>
      <c r="F8" s="84"/>
      <c r="G8" s="60" t="str">
        <f>ACT!G8</f>
        <v>PLAN ANUAL DE TRABAJO  2026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3"/>
      <c r="T8" s="3"/>
      <c r="U8" s="3"/>
    </row>
    <row r="9" spans="1:25" s="2" customFormat="1" ht="48" customHeight="1" x14ac:dyDescent="0.25">
      <c r="C9" s="83" t="s">
        <v>24</v>
      </c>
      <c r="D9" s="84"/>
      <c r="E9" s="84"/>
      <c r="F9" s="84"/>
      <c r="G9" s="60" t="str">
        <f>ACT!G9</f>
        <v xml:space="preserve">BUSCAR MEJORES OPORTUNIDADES DE SERVICIO AL CIUDADANO PARA SUS VIENES Y SUS PERSONAS ASI COMO EN SU DALUD 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3"/>
      <c r="T9" s="3"/>
      <c r="U9" s="3"/>
    </row>
    <row r="10" spans="1:25" ht="15.75" customHeight="1" x14ac:dyDescent="0.25"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spans="1:25" ht="50.25" customHeight="1" x14ac:dyDescent="0.25">
      <c r="A11" s="65" t="s">
        <v>37</v>
      </c>
      <c r="B11" s="65" t="s">
        <v>17</v>
      </c>
      <c r="C11" s="65"/>
      <c r="D11" s="65" t="s">
        <v>0</v>
      </c>
      <c r="E11" s="65" t="s">
        <v>20</v>
      </c>
      <c r="F11" s="65">
        <v>2020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79" t="s">
        <v>27</v>
      </c>
      <c r="S11" s="80"/>
      <c r="T11" s="96" t="s">
        <v>31</v>
      </c>
      <c r="U11" s="97"/>
      <c r="V11" s="98"/>
      <c r="W11" s="79" t="s">
        <v>26</v>
      </c>
      <c r="X11" s="94"/>
      <c r="Y11" s="80"/>
    </row>
    <row r="12" spans="1:25" s="4" customFormat="1" ht="41.25" customHeight="1" thickBot="1" x14ac:dyDescent="0.3">
      <c r="A12" s="65"/>
      <c r="B12" s="65"/>
      <c r="C12" s="65"/>
      <c r="D12" s="65"/>
      <c r="E12" s="65"/>
      <c r="F12" s="11" t="s">
        <v>1</v>
      </c>
      <c r="G12" s="11" t="s">
        <v>2</v>
      </c>
      <c r="H12" s="11" t="s">
        <v>3</v>
      </c>
      <c r="I12" s="11" t="s">
        <v>4</v>
      </c>
      <c r="J12" s="11" t="s">
        <v>5</v>
      </c>
      <c r="K12" s="11" t="s">
        <v>6</v>
      </c>
      <c r="L12" s="11" t="s">
        <v>7</v>
      </c>
      <c r="M12" s="11" t="s">
        <v>8</v>
      </c>
      <c r="N12" s="11" t="s">
        <v>9</v>
      </c>
      <c r="O12" s="11" t="s">
        <v>10</v>
      </c>
      <c r="P12" s="11" t="s">
        <v>11</v>
      </c>
      <c r="Q12" s="11" t="s">
        <v>12</v>
      </c>
      <c r="R12" s="81"/>
      <c r="S12" s="82"/>
      <c r="T12" s="12" t="s">
        <v>35</v>
      </c>
      <c r="U12" s="12" t="s">
        <v>29</v>
      </c>
      <c r="V12" s="12" t="s">
        <v>30</v>
      </c>
      <c r="W12" s="81"/>
      <c r="X12" s="95"/>
      <c r="Y12" s="82"/>
    </row>
    <row r="13" spans="1:25" ht="65.25" customHeight="1" thickBot="1" x14ac:dyDescent="0.3">
      <c r="A13" s="99">
        <v>1</v>
      </c>
      <c r="B13" s="108" t="str">
        <f>ACT!B13</f>
        <v>Realizar 60 capacitaciones continuas</v>
      </c>
      <c r="C13" s="109"/>
      <c r="D13" s="51" t="str">
        <f>ACT!D13</f>
        <v xml:space="preserve">Capacitación </v>
      </c>
      <c r="E13" s="14" t="s">
        <v>18</v>
      </c>
      <c r="F13" s="10">
        <f>ACT!F13</f>
        <v>5</v>
      </c>
      <c r="G13" s="10">
        <f>ACT!G13</f>
        <v>5</v>
      </c>
      <c r="H13" s="28">
        <f>ACT!H13</f>
        <v>5</v>
      </c>
      <c r="I13" s="21">
        <f>ACT!I13</f>
        <v>5</v>
      </c>
      <c r="J13" s="28">
        <f>ACT!J13</f>
        <v>5</v>
      </c>
      <c r="K13" s="28">
        <f>ACT!K13</f>
        <v>5</v>
      </c>
      <c r="L13" s="28">
        <f>ACT!L13</f>
        <v>5</v>
      </c>
      <c r="M13" s="28">
        <f>ACT!M13</f>
        <v>5</v>
      </c>
      <c r="N13" s="23">
        <f>ACT!N13</f>
        <v>5</v>
      </c>
      <c r="O13" s="10">
        <f>ACT!O13</f>
        <v>5</v>
      </c>
      <c r="P13" s="10">
        <f>ACT!P13</f>
        <v>5</v>
      </c>
      <c r="Q13" s="10">
        <f>ACT!Q13</f>
        <v>5</v>
      </c>
      <c r="R13" s="113">
        <f t="shared" ref="R13:R22" si="0">SUM(F13:Q13)</f>
        <v>60</v>
      </c>
      <c r="S13" s="114"/>
      <c r="T13" s="54"/>
      <c r="U13" s="54"/>
      <c r="V13" s="54"/>
      <c r="W13" s="36"/>
      <c r="X13" s="37"/>
      <c r="Y13" s="38"/>
    </row>
    <row r="14" spans="1:25" ht="67.5" customHeight="1" thickBot="1" x14ac:dyDescent="0.3">
      <c r="A14" s="100"/>
      <c r="B14" s="110"/>
      <c r="C14" s="111"/>
      <c r="D14" s="112"/>
      <c r="E14" s="15" t="s">
        <v>19</v>
      </c>
      <c r="F14" s="16">
        <f>ACT!F14</f>
        <v>0</v>
      </c>
      <c r="G14" s="16">
        <f>FEBRERO!G14</f>
        <v>0</v>
      </c>
      <c r="H14" s="16">
        <f>MARZO!H14</f>
        <v>0</v>
      </c>
      <c r="I14" s="16">
        <f>ABRIL!I14</f>
        <v>0</v>
      </c>
      <c r="J14" s="16">
        <f>MAYO!J14</f>
        <v>0</v>
      </c>
      <c r="K14" s="16">
        <f>JUNIO!K14</f>
        <v>0</v>
      </c>
      <c r="L14" s="16">
        <f>JULIO!L14</f>
        <v>0</v>
      </c>
      <c r="M14" s="29">
        <f>AGOSTO!M14</f>
        <v>0</v>
      </c>
      <c r="N14" s="24"/>
      <c r="O14" s="16"/>
      <c r="P14" s="16"/>
      <c r="Q14" s="16"/>
      <c r="R14" s="115">
        <f t="shared" si="0"/>
        <v>0</v>
      </c>
      <c r="S14" s="116"/>
      <c r="T14" s="55"/>
      <c r="U14" s="55"/>
      <c r="V14" s="55"/>
      <c r="W14" s="39"/>
      <c r="X14" s="40"/>
      <c r="Y14" s="41"/>
    </row>
    <row r="15" spans="1:25" ht="65.25" customHeight="1" thickBot="1" x14ac:dyDescent="0.3">
      <c r="A15" s="101">
        <v>2</v>
      </c>
      <c r="B15" s="110" t="str">
        <f>ACT!B15</f>
        <v>Realizar 120 Asistencias y Promociones Sociales</v>
      </c>
      <c r="C15" s="111"/>
      <c r="D15" s="112" t="str">
        <f>ACT!D15</f>
        <v>Asistencia/Promoción</v>
      </c>
      <c r="E15" s="20" t="s">
        <v>18</v>
      </c>
      <c r="F15" s="21">
        <f>ACT!F15</f>
        <v>10</v>
      </c>
      <c r="G15" s="21">
        <f>ACT!G15</f>
        <v>10</v>
      </c>
      <c r="H15" s="28">
        <f>ACT!H15</f>
        <v>10</v>
      </c>
      <c r="I15" s="21">
        <f>ACT!I15</f>
        <v>10</v>
      </c>
      <c r="J15" s="28">
        <f>ACT!J15</f>
        <v>10</v>
      </c>
      <c r="K15" s="28">
        <f>ACT!K15</f>
        <v>10</v>
      </c>
      <c r="L15" s="28">
        <f>ACT!L15</f>
        <v>10</v>
      </c>
      <c r="M15" s="28">
        <f>ACT!M15</f>
        <v>10</v>
      </c>
      <c r="N15" s="23">
        <f>ACT!N15</f>
        <v>10</v>
      </c>
      <c r="O15" s="21">
        <f>ACT!O15</f>
        <v>10</v>
      </c>
      <c r="P15" s="21">
        <f>ACT!P15</f>
        <v>10</v>
      </c>
      <c r="Q15" s="21">
        <f>ACT!Q15</f>
        <v>10</v>
      </c>
      <c r="R15" s="113">
        <f t="shared" si="0"/>
        <v>120</v>
      </c>
      <c r="S15" s="114"/>
      <c r="T15" s="54"/>
      <c r="U15" s="54"/>
      <c r="V15" s="54"/>
      <c r="W15" s="36"/>
      <c r="X15" s="37"/>
      <c r="Y15" s="38"/>
    </row>
    <row r="16" spans="1:25" ht="67.5" customHeight="1" thickBot="1" x14ac:dyDescent="0.3">
      <c r="A16" s="45"/>
      <c r="B16" s="110"/>
      <c r="C16" s="111"/>
      <c r="D16" s="112"/>
      <c r="E16" s="17" t="s">
        <v>19</v>
      </c>
      <c r="F16" s="18">
        <f>ACT!F16</f>
        <v>0</v>
      </c>
      <c r="G16" s="18">
        <f>FEBRERO!G16</f>
        <v>0</v>
      </c>
      <c r="H16" s="18">
        <f>MARZO!H16</f>
        <v>0</v>
      </c>
      <c r="I16" s="18">
        <f>ABRIL!I16</f>
        <v>0</v>
      </c>
      <c r="J16" s="18">
        <f>MAYO!J16</f>
        <v>0</v>
      </c>
      <c r="K16" s="18">
        <f>JUNIO!K16</f>
        <v>0</v>
      </c>
      <c r="L16" s="18">
        <f>JULIO!L16</f>
        <v>0</v>
      </c>
      <c r="M16" s="30">
        <f>AGOSTO!M16</f>
        <v>0</v>
      </c>
      <c r="N16" s="24"/>
      <c r="O16" s="18"/>
      <c r="P16" s="18"/>
      <c r="Q16" s="18"/>
      <c r="R16" s="115">
        <f t="shared" si="0"/>
        <v>0</v>
      </c>
      <c r="S16" s="116"/>
      <c r="T16" s="55"/>
      <c r="U16" s="55"/>
      <c r="V16" s="55"/>
      <c r="W16" s="39"/>
      <c r="X16" s="40"/>
      <c r="Y16" s="41"/>
    </row>
    <row r="17" spans="1:25" ht="65.25" customHeight="1" thickBot="1" x14ac:dyDescent="0.3">
      <c r="A17" s="44">
        <v>3</v>
      </c>
      <c r="B17" s="110" t="str">
        <f>ACT!B17</f>
        <v>Promover 4 instauraciones de albergues emergentes y darlos a conocer a través de medios informativos.</v>
      </c>
      <c r="C17" s="111"/>
      <c r="D17" s="112" t="str">
        <f>ACT!D17</f>
        <v>instauración</v>
      </c>
      <c r="E17" s="19" t="s">
        <v>18</v>
      </c>
      <c r="F17" s="10">
        <f>ACT!F17</f>
        <v>4</v>
      </c>
      <c r="G17" s="10">
        <f>ACT!G17</f>
        <v>4</v>
      </c>
      <c r="H17" s="28">
        <f>ACT!H17</f>
        <v>4</v>
      </c>
      <c r="I17" s="21">
        <f>ACT!I17</f>
        <v>4</v>
      </c>
      <c r="J17" s="28">
        <f>ACT!J17</f>
        <v>4</v>
      </c>
      <c r="K17" s="28">
        <f>ACT!K17</f>
        <v>4</v>
      </c>
      <c r="L17" s="28">
        <f>ACT!L17</f>
        <v>4</v>
      </c>
      <c r="M17" s="28">
        <f>ACT!M17</f>
        <v>4</v>
      </c>
      <c r="N17" s="23">
        <f>ACT!N17</f>
        <v>4</v>
      </c>
      <c r="O17" s="10">
        <f>ACT!O17</f>
        <v>4</v>
      </c>
      <c r="P17" s="10">
        <f>ACT!P17</f>
        <v>4</v>
      </c>
      <c r="Q17" s="10">
        <f>ACT!Q17</f>
        <v>4</v>
      </c>
      <c r="R17" s="113">
        <f t="shared" si="0"/>
        <v>48</v>
      </c>
      <c r="S17" s="114"/>
      <c r="T17" s="54"/>
      <c r="U17" s="54"/>
      <c r="V17" s="54"/>
      <c r="W17" s="36"/>
      <c r="X17" s="37"/>
      <c r="Y17" s="38"/>
    </row>
    <row r="18" spans="1:25" ht="67.5" customHeight="1" thickBot="1" x14ac:dyDescent="0.3">
      <c r="A18" s="102"/>
      <c r="B18" s="110"/>
      <c r="C18" s="111"/>
      <c r="D18" s="112"/>
      <c r="E18" s="15" t="s">
        <v>19</v>
      </c>
      <c r="F18" s="16">
        <f>ACT!F18</f>
        <v>0</v>
      </c>
      <c r="G18" s="16">
        <f>FEBRERO!G18</f>
        <v>0</v>
      </c>
      <c r="H18" s="16">
        <f>MARZO!G18</f>
        <v>0</v>
      </c>
      <c r="I18" s="16">
        <f>ABRIL!I18</f>
        <v>0</v>
      </c>
      <c r="J18" s="16">
        <f>MAYO!J18</f>
        <v>0</v>
      </c>
      <c r="K18" s="16">
        <f>JUNIO!K18</f>
        <v>0</v>
      </c>
      <c r="L18" s="16">
        <f>JULIO!L18</f>
        <v>0</v>
      </c>
      <c r="M18" s="29">
        <f>AGOSTO!M18</f>
        <v>0</v>
      </c>
      <c r="N18" s="24"/>
      <c r="O18" s="18"/>
      <c r="P18" s="16"/>
      <c r="Q18" s="16"/>
      <c r="R18" s="115">
        <f t="shared" si="0"/>
        <v>0</v>
      </c>
      <c r="S18" s="116"/>
      <c r="T18" s="55"/>
      <c r="U18" s="55"/>
      <c r="V18" s="55"/>
      <c r="W18" s="39"/>
      <c r="X18" s="40"/>
      <c r="Y18" s="41"/>
    </row>
    <row r="19" spans="1:25" ht="65.25" customHeight="1" thickBot="1" x14ac:dyDescent="0.3">
      <c r="A19" s="103">
        <v>4</v>
      </c>
      <c r="B19" s="110" t="str">
        <f>ACT!B19</f>
        <v>Dar una pronta y eficaz atención a 24 eventualidades emergentes y solicitudes de auxilio al ciudadano.</v>
      </c>
      <c r="C19" s="111"/>
      <c r="D19" s="112" t="str">
        <f>ACT!D19</f>
        <v>solicitud</v>
      </c>
      <c r="E19" s="20" t="s">
        <v>18</v>
      </c>
      <c r="F19" s="27">
        <f>ACT!F19</f>
        <v>24</v>
      </c>
      <c r="G19" s="21">
        <f>ACT!G19</f>
        <v>24</v>
      </c>
      <c r="H19" s="28">
        <f>ACT!H19</f>
        <v>24</v>
      </c>
      <c r="I19" s="27">
        <f>ACT!I19</f>
        <v>24</v>
      </c>
      <c r="J19" s="28">
        <f>ACT!J19</f>
        <v>24</v>
      </c>
      <c r="K19" s="28">
        <f>ACT!K19</f>
        <v>24</v>
      </c>
      <c r="L19" s="27">
        <f>ACT!L19</f>
        <v>24</v>
      </c>
      <c r="M19" s="28">
        <f>ACT!M19</f>
        <v>24</v>
      </c>
      <c r="N19" s="23">
        <f>ACT!N19</f>
        <v>24</v>
      </c>
      <c r="O19" s="27">
        <f>ACT!O19</f>
        <v>24</v>
      </c>
      <c r="P19" s="21">
        <f>ACT!P19</f>
        <v>24</v>
      </c>
      <c r="Q19" s="21">
        <f>ACT!Q19</f>
        <v>24</v>
      </c>
      <c r="R19" s="125">
        <f t="shared" si="0"/>
        <v>288</v>
      </c>
      <c r="S19" s="126"/>
      <c r="T19" s="54"/>
      <c r="U19" s="54"/>
      <c r="V19" s="54"/>
      <c r="W19" s="36"/>
      <c r="X19" s="37"/>
      <c r="Y19" s="38"/>
    </row>
    <row r="20" spans="1:25" ht="67.5" customHeight="1" thickBot="1" x14ac:dyDescent="0.3">
      <c r="A20" s="104"/>
      <c r="B20" s="110"/>
      <c r="C20" s="111"/>
      <c r="D20" s="112"/>
      <c r="E20" s="17" t="s">
        <v>19</v>
      </c>
      <c r="F20" s="18"/>
      <c r="G20" s="18">
        <f>FEBRERO!G20</f>
        <v>0</v>
      </c>
      <c r="H20" s="18">
        <f>MARZO!H20</f>
        <v>0</v>
      </c>
      <c r="I20" s="18"/>
      <c r="J20" s="18">
        <f>MAYO!J20</f>
        <v>0</v>
      </c>
      <c r="K20" s="18">
        <f>JUNIO!K20</f>
        <v>0</v>
      </c>
      <c r="L20" s="18"/>
      <c r="M20" s="30">
        <f>AGOSTO!M20</f>
        <v>0</v>
      </c>
      <c r="N20" s="24"/>
      <c r="O20" s="18"/>
      <c r="P20" s="18"/>
      <c r="Q20" s="18"/>
      <c r="R20" s="117">
        <f t="shared" si="0"/>
        <v>0</v>
      </c>
      <c r="S20" s="118"/>
      <c r="T20" s="55"/>
      <c r="U20" s="55"/>
      <c r="V20" s="55"/>
      <c r="W20" s="39"/>
      <c r="X20" s="40"/>
      <c r="Y20" s="41"/>
    </row>
    <row r="21" spans="1:25" ht="65.25" customHeight="1" thickBot="1" x14ac:dyDescent="0.3">
      <c r="A21" s="44">
        <v>5</v>
      </c>
      <c r="B21" s="110" t="str">
        <f>ACT!B21</f>
        <v>Realizar 60  monitoreos permanentes del estado climatológico con la finalidad de estar debidamente preparados en caso de contingencias.</v>
      </c>
      <c r="C21" s="111"/>
      <c r="D21" s="112" t="str">
        <f>ACT!D21</f>
        <v xml:space="preserve">monitoreo </v>
      </c>
      <c r="E21" s="19" t="s">
        <v>18</v>
      </c>
      <c r="F21" s="26">
        <f>ACT!F21</f>
        <v>5</v>
      </c>
      <c r="G21" s="10">
        <f>ACT!G21</f>
        <v>5</v>
      </c>
      <c r="H21" s="28">
        <f>ACT!H21</f>
        <v>5</v>
      </c>
      <c r="I21" s="21">
        <f>ACT!I21</f>
        <v>5</v>
      </c>
      <c r="J21" s="28">
        <f>ACT!J21</f>
        <v>5</v>
      </c>
      <c r="K21" s="28">
        <f>ACT!K21</f>
        <v>5</v>
      </c>
      <c r="L21" s="28">
        <f>ACT!L21</f>
        <v>5</v>
      </c>
      <c r="M21" s="28">
        <f>ACT!M21</f>
        <v>5</v>
      </c>
      <c r="N21" s="23">
        <f>ACT!N21</f>
        <v>5</v>
      </c>
      <c r="O21" s="26">
        <f>ACT!O21</f>
        <v>5</v>
      </c>
      <c r="P21" s="10">
        <f>ACT!P21</f>
        <v>5</v>
      </c>
      <c r="Q21" s="10">
        <f>ACT!Q21</f>
        <v>5</v>
      </c>
      <c r="R21" s="123">
        <f t="shared" si="0"/>
        <v>60</v>
      </c>
      <c r="S21" s="124"/>
      <c r="T21" s="54"/>
      <c r="U21" s="54"/>
      <c r="V21" s="54"/>
      <c r="W21" s="36"/>
      <c r="X21" s="37"/>
      <c r="Y21" s="38"/>
    </row>
    <row r="22" spans="1:25" ht="67.5" customHeight="1" thickBot="1" x14ac:dyDescent="0.3">
      <c r="A22" s="45"/>
      <c r="B22" s="110"/>
      <c r="C22" s="111"/>
      <c r="D22" s="112"/>
      <c r="E22" s="17" t="s">
        <v>19</v>
      </c>
      <c r="F22" s="18">
        <f>ACT!F22</f>
        <v>0</v>
      </c>
      <c r="G22" s="18">
        <f>FEBRERO!G22</f>
        <v>0</v>
      </c>
      <c r="H22" s="18">
        <f>MARZO!H22</f>
        <v>0</v>
      </c>
      <c r="I22" s="18">
        <f>ABRIL!I22</f>
        <v>0</v>
      </c>
      <c r="J22" s="18">
        <f>MAYO!J22</f>
        <v>0</v>
      </c>
      <c r="K22" s="18">
        <f>JUNIO!K22</f>
        <v>0</v>
      </c>
      <c r="L22" s="18">
        <f>JULIO!L22</f>
        <v>0</v>
      </c>
      <c r="M22" s="30">
        <f>AGOSTO!M22</f>
        <v>0</v>
      </c>
      <c r="N22" s="25"/>
      <c r="O22" s="18"/>
      <c r="P22" s="18"/>
      <c r="Q22" s="18"/>
      <c r="R22" s="117">
        <f t="shared" si="0"/>
        <v>0</v>
      </c>
      <c r="S22" s="118"/>
      <c r="T22" s="55"/>
      <c r="U22" s="55"/>
      <c r="V22" s="55"/>
      <c r="W22" s="39"/>
      <c r="X22" s="40"/>
      <c r="Y22" s="41"/>
    </row>
    <row r="23" spans="1:25" ht="30" customHeight="1" x14ac:dyDescent="0.25"/>
    <row r="27" spans="1:25" ht="174.75" customHeight="1" x14ac:dyDescent="0.25"/>
    <row r="29" spans="1:25" ht="15" customHeight="1" x14ac:dyDescent="0.25">
      <c r="I29" s="119" t="str">
        <f>G6</f>
        <v>C.</v>
      </c>
      <c r="J29" s="119"/>
      <c r="K29" s="119"/>
      <c r="L29" s="119"/>
      <c r="M29" s="119"/>
      <c r="N29" s="119"/>
      <c r="O29" s="119"/>
      <c r="P29" s="119"/>
    </row>
    <row r="30" spans="1:25" ht="15" customHeight="1" x14ac:dyDescent="0.25">
      <c r="I30" s="120"/>
      <c r="J30" s="120"/>
      <c r="K30" s="120"/>
      <c r="L30" s="120"/>
      <c r="M30" s="120"/>
      <c r="N30" s="120"/>
      <c r="O30" s="120"/>
      <c r="P30" s="120"/>
    </row>
    <row r="31" spans="1:25" ht="15" customHeight="1" x14ac:dyDescent="0.25">
      <c r="I31" s="121">
        <f>ACT!I31</f>
        <v>3</v>
      </c>
      <c r="J31" s="121"/>
      <c r="K31" s="121"/>
      <c r="L31" s="121"/>
      <c r="M31" s="121"/>
      <c r="N31" s="121"/>
      <c r="O31" s="121"/>
      <c r="P31" s="121"/>
    </row>
    <row r="32" spans="1:25" ht="37.5" customHeight="1" x14ac:dyDescent="0.25">
      <c r="I32" s="121"/>
      <c r="J32" s="121"/>
      <c r="K32" s="121"/>
      <c r="L32" s="121"/>
      <c r="M32" s="121"/>
      <c r="N32" s="121"/>
      <c r="O32" s="121"/>
      <c r="P32" s="121"/>
    </row>
    <row r="33" spans="9:16" ht="15" customHeight="1" x14ac:dyDescent="0.25">
      <c r="I33" s="122" t="s">
        <v>14</v>
      </c>
      <c r="J33" s="122"/>
      <c r="K33" s="122"/>
      <c r="L33" s="122"/>
      <c r="M33" s="122"/>
      <c r="N33" s="122"/>
      <c r="O33" s="122"/>
      <c r="P33" s="122"/>
    </row>
    <row r="34" spans="9:16" ht="15" customHeight="1" x14ac:dyDescent="0.25">
      <c r="I34" s="122"/>
      <c r="J34" s="122"/>
      <c r="K34" s="122"/>
      <c r="L34" s="122"/>
      <c r="M34" s="122"/>
      <c r="N34" s="122"/>
      <c r="O34" s="122"/>
      <c r="P34" s="122"/>
    </row>
  </sheetData>
  <sheetProtection algorithmName="SHA-512" hashValue="Shp0gnte/Whsy/lXkRiL9uud7fa+0qZkEHfFpkNFpMnaeiktf7Ozh0Inb387MPuxSAJx72I6vmJsH8kLFjhSLg==" saltValue="DsBcGow7j1ElQsaQUEWPbA==" spinCount="100000" sheet="1" objects="1" scenarios="1"/>
  <mergeCells count="78">
    <mergeCell ref="I31:P32"/>
    <mergeCell ref="I33:P34"/>
    <mergeCell ref="U21:U22"/>
    <mergeCell ref="V21:V22"/>
    <mergeCell ref="W21:Y22"/>
    <mergeCell ref="R22:S22"/>
    <mergeCell ref="I29:P30"/>
    <mergeCell ref="A21:A22"/>
    <mergeCell ref="B21:C22"/>
    <mergeCell ref="D21:D22"/>
    <mergeCell ref="R21:S21"/>
    <mergeCell ref="T21:T22"/>
    <mergeCell ref="W17:Y18"/>
    <mergeCell ref="R18:S18"/>
    <mergeCell ref="A19:A20"/>
    <mergeCell ref="B19:C20"/>
    <mergeCell ref="D19:D20"/>
    <mergeCell ref="R19:S19"/>
    <mergeCell ref="T19:T20"/>
    <mergeCell ref="U19:U20"/>
    <mergeCell ref="T17:T18"/>
    <mergeCell ref="V19:V20"/>
    <mergeCell ref="W19:Y20"/>
    <mergeCell ref="R20:S20"/>
    <mergeCell ref="A17:A18"/>
    <mergeCell ref="B17:C18"/>
    <mergeCell ref="D17:D18"/>
    <mergeCell ref="R17:S17"/>
    <mergeCell ref="U17:U18"/>
    <mergeCell ref="T15:T16"/>
    <mergeCell ref="U15:U16"/>
    <mergeCell ref="V15:V16"/>
    <mergeCell ref="V17:V18"/>
    <mergeCell ref="W13:Y14"/>
    <mergeCell ref="W15:Y16"/>
    <mergeCell ref="R16:S16"/>
    <mergeCell ref="R14:S14"/>
    <mergeCell ref="A15:A16"/>
    <mergeCell ref="B15:C16"/>
    <mergeCell ref="D15:D16"/>
    <mergeCell ref="R15:S15"/>
    <mergeCell ref="C10:V10"/>
    <mergeCell ref="R11:S12"/>
    <mergeCell ref="T11:V11"/>
    <mergeCell ref="W11:Y12"/>
    <mergeCell ref="A13:A14"/>
    <mergeCell ref="B13:C14"/>
    <mergeCell ref="D13:D14"/>
    <mergeCell ref="R13:S13"/>
    <mergeCell ref="T13:T14"/>
    <mergeCell ref="U13:U14"/>
    <mergeCell ref="V13:V14"/>
    <mergeCell ref="A11:A12"/>
    <mergeCell ref="B11:C12"/>
    <mergeCell ref="D11:D12"/>
    <mergeCell ref="E11:E12"/>
    <mergeCell ref="F11:Q11"/>
    <mergeCell ref="G6:R6"/>
    <mergeCell ref="C8:F8"/>
    <mergeCell ref="G8:R8"/>
    <mergeCell ref="C9:F9"/>
    <mergeCell ref="G9:R9"/>
    <mergeCell ref="T6:U6"/>
    <mergeCell ref="C7:F7"/>
    <mergeCell ref="G7:R7"/>
    <mergeCell ref="T7:U7"/>
    <mergeCell ref="C2:E5"/>
    <mergeCell ref="F2:P2"/>
    <mergeCell ref="Q2:U2"/>
    <mergeCell ref="F3:P3"/>
    <mergeCell ref="Q3:R3"/>
    <mergeCell ref="S3:V3"/>
    <mergeCell ref="F4:P4"/>
    <mergeCell ref="Q4:R4"/>
    <mergeCell ref="S4:V4"/>
    <mergeCell ref="F5:P5"/>
    <mergeCell ref="Q5:R5"/>
    <mergeCell ref="C6:F6"/>
  </mergeCells>
  <pageMargins left="0.25" right="0.25" top="0.75" bottom="0.75" header="0.3" footer="0.3"/>
  <pageSetup scale="3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ACT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ABRIL!Área_de_impresión</vt:lpstr>
      <vt:lpstr>ACT!Área_de_impresión</vt:lpstr>
      <vt:lpstr>AGOSTO!Área_de_impresión</vt:lpstr>
      <vt:lpstr>DICIEMBRE!Área_de_impresión</vt:lpstr>
      <vt:lpstr>FEBRERO!Área_de_impresión</vt:lpstr>
      <vt:lpstr>JULIO!Área_de_impresión</vt:lpstr>
      <vt:lpstr>JUNIO!Área_de_impresión</vt:lpstr>
      <vt:lpstr>MARZO!Área_de_impresión</vt:lpstr>
      <vt:lpstr>MAYO!Área_de_impresión</vt:lpstr>
      <vt:lpstr>NOVIEMBRE!Área_de_impresión</vt:lpstr>
      <vt:lpstr>OCTUBRE!Área_de_impresión</vt:lpstr>
      <vt:lpstr>SEPTIEMBRE!Área_de_impresión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cheyto</dc:creator>
  <cp:lastModifiedBy>proteccioncivil212@outlook.es</cp:lastModifiedBy>
  <cp:lastPrinted>2022-12-19T20:30:36Z</cp:lastPrinted>
  <dcterms:created xsi:type="dcterms:W3CDTF">2020-02-01T18:37:01Z</dcterms:created>
  <dcterms:modified xsi:type="dcterms:W3CDTF">2025-12-20T20:56:07Z</dcterms:modified>
</cp:coreProperties>
</file>